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1760" tabRatio="872"/>
  </bookViews>
  <sheets>
    <sheet name="PG" sheetId="1" r:id="rId1"/>
    <sheet name="1-2" sheetId="2" r:id="rId2"/>
    <sheet name="  5(1)5(2)" sheetId="4" r:id="rId3"/>
    <sheet name="7" sheetId="61" r:id="rId4"/>
    <sheet name="Graph" sheetId="25" state="hidden" r:id="rId5"/>
    <sheet name="Graph (2)" sheetId="56" state="hidden" r:id="rId6"/>
    <sheet name="graphique fini" sheetId="26" state="hidden" r:id="rId7"/>
  </sheets>
  <definedNames>
    <definedName name="_xlnm.Print_Area" localSheetId="2">'  5(1)5(2)'!$A$1:$F$122</definedName>
    <definedName name="_xlnm.Print_Area" localSheetId="1">'1-2'!$A$1:$H$51</definedName>
    <definedName name="_xlnm.Print_Area" localSheetId="3">'7'!$A$1:$F$140</definedName>
    <definedName name="_xlnm.Print_Area" localSheetId="5">'Graph (2)'!$I$1:$Q$73</definedName>
    <definedName name="_xlnm.Print_Area" localSheetId="6">'graphique fini'!$A$1:$I$57</definedName>
    <definedName name="_xlnm.Print_Area" localSheetId="0">PG!$A$1:$H$58</definedName>
  </definedNames>
  <calcPr calcId="125725"/>
  <fileRecoveryPr autoRecover="0"/>
</workbook>
</file>

<file path=xl/calcChain.xml><?xml version="1.0" encoding="utf-8"?>
<calcChain xmlns="http://schemas.openxmlformats.org/spreadsheetml/2006/main">
  <c r="D112" i="61"/>
  <c r="D108"/>
  <c r="B108"/>
  <c r="B114" s="1"/>
  <c r="D104"/>
  <c r="B104"/>
  <c r="D97"/>
  <c r="B97"/>
  <c r="D91"/>
  <c r="B91"/>
  <c r="D82"/>
  <c r="B82"/>
  <c r="D71"/>
  <c r="B71"/>
  <c r="D45"/>
  <c r="B45"/>
  <c r="D36"/>
  <c r="B36"/>
  <c r="D27"/>
  <c r="B27"/>
  <c r="D18"/>
  <c r="B18"/>
  <c r="D10"/>
  <c r="B10"/>
  <c r="D114" l="1"/>
  <c r="E103" i="4"/>
  <c r="E47" l="1"/>
  <c r="D47"/>
  <c r="C47"/>
  <c r="B20"/>
  <c r="C111" l="1"/>
  <c r="D111"/>
  <c r="E111"/>
  <c r="C107"/>
  <c r="D107"/>
  <c r="E107"/>
  <c r="C103"/>
  <c r="D103"/>
  <c r="C96"/>
  <c r="D96"/>
  <c r="E96"/>
  <c r="C90"/>
  <c r="D90"/>
  <c r="E90"/>
  <c r="C81"/>
  <c r="D81"/>
  <c r="E81"/>
  <c r="C70"/>
  <c r="D70"/>
  <c r="E70"/>
  <c r="C38"/>
  <c r="D38"/>
  <c r="E38"/>
  <c r="C20"/>
  <c r="D20"/>
  <c r="E20"/>
  <c r="C29"/>
  <c r="D29"/>
  <c r="E29"/>
  <c r="C12"/>
  <c r="D12"/>
  <c r="E12"/>
  <c r="B12"/>
  <c r="B96" l="1"/>
  <c r="B90"/>
  <c r="B111"/>
  <c r="B107"/>
  <c r="B103"/>
  <c r="B81"/>
  <c r="B70"/>
  <c r="B47"/>
  <c r="C114"/>
  <c r="C117" s="1"/>
  <c r="D114"/>
  <c r="D117" s="1"/>
  <c r="B38"/>
  <c r="E114"/>
  <c r="E117" s="1"/>
  <c r="B29"/>
  <c r="B114" l="1"/>
  <c r="B117"/>
</calcChain>
</file>

<file path=xl/sharedStrings.xml><?xml version="1.0" encoding="utf-8"?>
<sst xmlns="http://schemas.openxmlformats.org/spreadsheetml/2006/main" count="526" uniqueCount="291">
  <si>
    <t>TRANSPORT</t>
  </si>
  <si>
    <t>النقل الطرقي</t>
  </si>
  <si>
    <t>Au 31/12/ 2013</t>
  </si>
  <si>
    <t xml:space="preserve">في 12/31/ 2013 </t>
  </si>
  <si>
    <t>En Kilomètre</t>
  </si>
  <si>
    <t>بالكيلومتر</t>
  </si>
  <si>
    <t>منها المعبدة</t>
  </si>
  <si>
    <t xml:space="preserve">المجمـوع </t>
  </si>
  <si>
    <t>Dont revêtues</t>
  </si>
  <si>
    <t xml:space="preserve">   Total</t>
  </si>
  <si>
    <t>Région</t>
  </si>
  <si>
    <t>الجهة</t>
  </si>
  <si>
    <t>Oued Ed-Dahab - Lagouira</t>
  </si>
  <si>
    <t>-</t>
  </si>
  <si>
    <t>وادي الذهب ــ لكويرة</t>
  </si>
  <si>
    <t>Laâyoune - Boujdour - S. El Hamra</t>
  </si>
  <si>
    <t>العيون ــ بوجدور ــ الساقية الحمراء</t>
  </si>
  <si>
    <t>Guelmim - Es-Semara</t>
  </si>
  <si>
    <t>كلميم ــ السمارة</t>
  </si>
  <si>
    <t>Souss - Massa - Drâa</t>
  </si>
  <si>
    <t>سوس ــ ماسة ــ درعة</t>
  </si>
  <si>
    <t>Gharb - Chrarda - Béni Hssen</t>
  </si>
  <si>
    <t>الغرب ــ الشراردة ــ بني حسن</t>
  </si>
  <si>
    <t>Chaouia - Ouardigha</t>
  </si>
  <si>
    <t>الشاوية ــ ورديغة</t>
  </si>
  <si>
    <t>Marrakech - Tensift - Al Haouz</t>
  </si>
  <si>
    <t>مراكش ــ تانسيفت ــ الحوز</t>
  </si>
  <si>
    <t>Oriental</t>
  </si>
  <si>
    <t>الشرق</t>
  </si>
  <si>
    <t>Grand Casablanca</t>
  </si>
  <si>
    <t>الدارالبيضاء الكبرى</t>
  </si>
  <si>
    <t>Rabat - Salé - Zemmour - Zaër</t>
  </si>
  <si>
    <t>الرباط ــ سـلا ــ زمور ــ زعير</t>
  </si>
  <si>
    <t>Doukkala - Abda</t>
  </si>
  <si>
    <t>دكالة ــ عبدة</t>
  </si>
  <si>
    <t>Tadla - Azilal</t>
  </si>
  <si>
    <t>تادلة ــ أزيلال</t>
  </si>
  <si>
    <t>Meknès - Tafilalet</t>
  </si>
  <si>
    <t>مكناس ــ تافيلالت</t>
  </si>
  <si>
    <t>Fès - Boulemane</t>
  </si>
  <si>
    <t>فاس ــ بولمان</t>
  </si>
  <si>
    <t>Taza - Al Hoceima - Taounate</t>
  </si>
  <si>
    <t>تازة ــ الحسيمة ــ تاونات</t>
  </si>
  <si>
    <t>Tanger - Tétouan</t>
  </si>
  <si>
    <t>طنجة ــ تطوان</t>
  </si>
  <si>
    <t xml:space="preserve">Total </t>
  </si>
  <si>
    <t xml:space="preserve">المجمــوع </t>
  </si>
  <si>
    <t>Total</t>
  </si>
  <si>
    <t>المجموع</t>
  </si>
  <si>
    <t>السيارات السياحية</t>
  </si>
  <si>
    <t>العربات النفعية</t>
  </si>
  <si>
    <t>العربـــــــات</t>
  </si>
  <si>
    <t>السيارات</t>
  </si>
  <si>
    <t>الدراجات</t>
  </si>
  <si>
    <t>العام</t>
  </si>
  <si>
    <t>النفعيـــــــة</t>
  </si>
  <si>
    <t>السياحية</t>
  </si>
  <si>
    <t>النارية</t>
  </si>
  <si>
    <t xml:space="preserve"> Véhicules </t>
  </si>
  <si>
    <t xml:space="preserve">Voitures </t>
  </si>
  <si>
    <t xml:space="preserve"> Motocy-</t>
  </si>
  <si>
    <t>général</t>
  </si>
  <si>
    <t>utilitaires</t>
  </si>
  <si>
    <t>de  tourisme</t>
  </si>
  <si>
    <t xml:space="preserve"> clettes</t>
  </si>
  <si>
    <t>Tanger - Tétouan - Al Hoceima</t>
  </si>
  <si>
    <t>طنجة ــ تطوان -  الحسيمة</t>
  </si>
  <si>
    <t>Al Hoceima</t>
  </si>
  <si>
    <t>الحسيمة</t>
  </si>
  <si>
    <t>Chefchaouen</t>
  </si>
  <si>
    <t>شفشاون</t>
  </si>
  <si>
    <t>Larache</t>
  </si>
  <si>
    <t>العرائش</t>
  </si>
  <si>
    <t>Tanger</t>
  </si>
  <si>
    <t xml:space="preserve">طنجة </t>
  </si>
  <si>
    <t>Tétouan</t>
  </si>
  <si>
    <t>تطوان</t>
  </si>
  <si>
    <t>Ouezzane</t>
  </si>
  <si>
    <t>وزان</t>
  </si>
  <si>
    <t>Berkane</t>
  </si>
  <si>
    <t>بركان</t>
  </si>
  <si>
    <t>Guercif</t>
  </si>
  <si>
    <t>كرسيف</t>
  </si>
  <si>
    <t>Midar</t>
  </si>
  <si>
    <t>ميضار</t>
  </si>
  <si>
    <t>Bouarfa</t>
  </si>
  <si>
    <t>بوعرفة</t>
  </si>
  <si>
    <t>Jerada</t>
  </si>
  <si>
    <t>جرادة</t>
  </si>
  <si>
    <t>Nador</t>
  </si>
  <si>
    <t>الناضور</t>
  </si>
  <si>
    <t>Oujda</t>
  </si>
  <si>
    <t xml:space="preserve">وجدة </t>
  </si>
  <si>
    <t>Taourirt</t>
  </si>
  <si>
    <t>تاوريرت</t>
  </si>
  <si>
    <t xml:space="preserve"> Fès - Meknès</t>
  </si>
  <si>
    <t>فاس ــ مكناس</t>
  </si>
  <si>
    <t>Meknès</t>
  </si>
  <si>
    <t>مكناس</t>
  </si>
  <si>
    <t>El Hajeb</t>
  </si>
  <si>
    <t>الحاجب</t>
  </si>
  <si>
    <t>Fès</t>
  </si>
  <si>
    <t xml:space="preserve">فاس </t>
  </si>
  <si>
    <t>Sefrou</t>
  </si>
  <si>
    <t>صفرو</t>
  </si>
  <si>
    <t>Taounate</t>
  </si>
  <si>
    <t>تاونات</t>
  </si>
  <si>
    <t>Taza</t>
  </si>
  <si>
    <t>تازة</t>
  </si>
  <si>
    <t>Missour</t>
  </si>
  <si>
    <t>ميسور</t>
  </si>
  <si>
    <t>Azrou</t>
  </si>
  <si>
    <t>أزرو</t>
  </si>
  <si>
    <t xml:space="preserve">Rabat - Salé -  Kénitra </t>
  </si>
  <si>
    <t>الرباط - سـلا - القنيطرة</t>
  </si>
  <si>
    <t>Kénitra</t>
  </si>
  <si>
    <t>القنيطرة</t>
  </si>
  <si>
    <t>Khémisset</t>
  </si>
  <si>
    <t>الخميسات</t>
  </si>
  <si>
    <t>Rabat</t>
  </si>
  <si>
    <t>الرباط</t>
  </si>
  <si>
    <t>Salé</t>
  </si>
  <si>
    <t>سـلا</t>
  </si>
  <si>
    <t>Sidi Kacem</t>
  </si>
  <si>
    <t>سيدي قاسم</t>
  </si>
  <si>
    <t>Sidi Slimane</t>
  </si>
  <si>
    <t>سيدي سليمان</t>
  </si>
  <si>
    <t>Souk El Arbaâ</t>
  </si>
  <si>
    <t>سوق الأربعاء</t>
  </si>
  <si>
    <t>Témara</t>
  </si>
  <si>
    <t>تمارة</t>
  </si>
  <si>
    <t>Béni  Mellal - Khénifra</t>
  </si>
  <si>
    <t>بني ملال ــ خنيفرة</t>
  </si>
  <si>
    <t>Azilal</t>
  </si>
  <si>
    <t>أزيلال</t>
  </si>
  <si>
    <t>Béni Mellal</t>
  </si>
  <si>
    <t>بني ملال</t>
  </si>
  <si>
    <t>Fquih Ben Salah</t>
  </si>
  <si>
    <t>الفقيه بن صالح</t>
  </si>
  <si>
    <t>Khénifra</t>
  </si>
  <si>
    <t>خنيفرة</t>
  </si>
  <si>
    <t>Khouribga</t>
  </si>
  <si>
    <t>خريبكة</t>
  </si>
  <si>
    <t>Oued Zem</t>
  </si>
  <si>
    <t>وادي زم</t>
  </si>
  <si>
    <t>Kasbat tadla</t>
  </si>
  <si>
    <t>قصبة تادتة</t>
  </si>
  <si>
    <t>Casablanca- Settat</t>
  </si>
  <si>
    <t>الدار البيضاء - سطات</t>
  </si>
  <si>
    <t>Benslimane</t>
  </si>
  <si>
    <t>بنسليمان</t>
  </si>
  <si>
    <t>Casa Bernousi</t>
  </si>
  <si>
    <t>الدار البيضاء - البرنوصي</t>
  </si>
  <si>
    <t>Casa Est</t>
  </si>
  <si>
    <t>الدار البيضاء - شرق</t>
  </si>
  <si>
    <t>Casa Nord</t>
  </si>
  <si>
    <t>الدار البيضاء - شمال</t>
  </si>
  <si>
    <t>Casa Sud</t>
  </si>
  <si>
    <t>الدار البيضاء - جنوب</t>
  </si>
  <si>
    <t>El Jadida</t>
  </si>
  <si>
    <t>الجديدة</t>
  </si>
  <si>
    <t>Mohammadia</t>
  </si>
  <si>
    <t>المحمدية</t>
  </si>
  <si>
    <t>Barchid</t>
  </si>
  <si>
    <t>برشيد</t>
  </si>
  <si>
    <t>Settat</t>
  </si>
  <si>
    <t>سطات</t>
  </si>
  <si>
    <t>Sidi Bennour</t>
  </si>
  <si>
    <t>سيدي بنور</t>
  </si>
  <si>
    <t>Marrakech - Safi</t>
  </si>
  <si>
    <t>مراكش -  آسفي</t>
  </si>
  <si>
    <t>Chichaoua</t>
  </si>
  <si>
    <t>شيشاوة</t>
  </si>
  <si>
    <t>El Kelâa des Sraghna</t>
  </si>
  <si>
    <t>قلعة السراغنة</t>
  </si>
  <si>
    <t>Essaouira</t>
  </si>
  <si>
    <t>الصويرة</t>
  </si>
  <si>
    <t>Marrakech</t>
  </si>
  <si>
    <t>مراكش</t>
  </si>
  <si>
    <t>Safi</t>
  </si>
  <si>
    <t>آسفي</t>
  </si>
  <si>
    <t>Tahanaout</t>
  </si>
  <si>
    <t>تحناوت</t>
  </si>
  <si>
    <t>Benghrir</t>
  </si>
  <si>
    <t>بنجرير</t>
  </si>
  <si>
    <t>Drâa - Tafilalet</t>
  </si>
  <si>
    <t>درعة- تافيلالت</t>
  </si>
  <si>
    <t>Errachidia</t>
  </si>
  <si>
    <t>الرشيدية</t>
  </si>
  <si>
    <t>Midelt</t>
  </si>
  <si>
    <t>ميدلت</t>
  </si>
  <si>
    <t>Ouarzazate</t>
  </si>
  <si>
    <t>ورزازات</t>
  </si>
  <si>
    <t>Zagora</t>
  </si>
  <si>
    <t>زاكورة</t>
  </si>
  <si>
    <t xml:space="preserve">Souss - Massa </t>
  </si>
  <si>
    <t>سوس ــ ماسة</t>
  </si>
  <si>
    <t xml:space="preserve">Agadir </t>
  </si>
  <si>
    <t>أكادير</t>
  </si>
  <si>
    <t>Chtouka Aït Baha</t>
  </si>
  <si>
    <t>اشتوكة أيت باها</t>
  </si>
  <si>
    <t>Inezgane</t>
  </si>
  <si>
    <t>إنزكان</t>
  </si>
  <si>
    <t>Taroudannt</t>
  </si>
  <si>
    <t>تارودانت</t>
  </si>
  <si>
    <t>Tiznit</t>
  </si>
  <si>
    <t>تيزنيت</t>
  </si>
  <si>
    <t>TATA</t>
  </si>
  <si>
    <t>طاطا</t>
  </si>
  <si>
    <t>Guelmim - Oued Noun</t>
  </si>
  <si>
    <t>كلميم ــ واد نون</t>
  </si>
  <si>
    <t>Guelmim</t>
  </si>
  <si>
    <t xml:space="preserve">كلميم </t>
  </si>
  <si>
    <t>Tan-Tan</t>
  </si>
  <si>
    <t>طانطان</t>
  </si>
  <si>
    <t>Laâyoune - Sakia El Hamra</t>
  </si>
  <si>
    <t>العيون ــ الساقية الحمراء</t>
  </si>
  <si>
    <t>Laâyoune</t>
  </si>
  <si>
    <t xml:space="preserve">العيون </t>
  </si>
  <si>
    <t>Boujdour</t>
  </si>
  <si>
    <t>بوجدور</t>
  </si>
  <si>
    <t>Es-Semara</t>
  </si>
  <si>
    <t>السمارة</t>
  </si>
  <si>
    <t xml:space="preserve">Dakhla - Oued Ed-Dahab </t>
  </si>
  <si>
    <t>الداخلة - وادي الذهب</t>
  </si>
  <si>
    <t>Dakhla</t>
  </si>
  <si>
    <t>الداخلة</t>
  </si>
  <si>
    <t>Service central</t>
  </si>
  <si>
    <t>المصلحة المركزية</t>
  </si>
  <si>
    <t>Total général</t>
  </si>
  <si>
    <t>المجموع العام</t>
  </si>
  <si>
    <t>قصبة تادلة</t>
  </si>
  <si>
    <t>Berrchid</t>
  </si>
  <si>
    <t>Bengurir</t>
  </si>
  <si>
    <t>Tata</t>
  </si>
  <si>
    <t xml:space="preserve">النقــل </t>
  </si>
  <si>
    <t>TRANSPORT ROUTIER</t>
  </si>
  <si>
    <t>عبر السكك الحديدية</t>
  </si>
  <si>
    <t>Ferroviaire</t>
  </si>
  <si>
    <t>Transports de marchandises</t>
  </si>
  <si>
    <r>
      <t>نقل البضائع</t>
    </r>
    <r>
      <rPr>
        <sz val="10"/>
        <rFont val="Times New Roman"/>
        <family val="1"/>
      </rPr>
      <t xml:space="preserve"> (بمليون طن) </t>
    </r>
  </si>
  <si>
    <t>Véhicules utilitaires</t>
  </si>
  <si>
    <t>Voitures de tourisme</t>
  </si>
  <si>
    <t>en milliers</t>
  </si>
  <si>
    <t>Parc automobile : véhicules en circulation</t>
  </si>
  <si>
    <r>
      <t>رحب السيارات : العربات المتنقلة</t>
    </r>
    <r>
      <rPr>
        <sz val="10"/>
        <rFont val="Times New Roman"/>
        <family val="1"/>
      </rPr>
      <t xml:space="preserve"> (بالآلاف) </t>
    </r>
  </si>
  <si>
    <t>المصدر : وزارة التجهيز والنقل واللوجستيك والماء .</t>
  </si>
  <si>
    <t>Tinghir</t>
  </si>
  <si>
    <t>تنغير</t>
  </si>
  <si>
    <t>اليوسفية</t>
  </si>
  <si>
    <t>Sidi ifni</t>
  </si>
  <si>
    <t>سيدى افنى</t>
  </si>
  <si>
    <t>سيدي إفني</t>
  </si>
  <si>
    <t>Youssoufia</t>
  </si>
  <si>
    <t>Youssoufiya</t>
  </si>
  <si>
    <t>en millions de tonnes</t>
  </si>
  <si>
    <t>Ksar El-Kébir</t>
  </si>
  <si>
    <t>القصر الكبير</t>
  </si>
  <si>
    <t>Laksar lakbir</t>
  </si>
  <si>
    <t>سوق السبت</t>
  </si>
  <si>
    <t xml:space="preserve">Souk Sebt </t>
  </si>
  <si>
    <t>2020*</t>
  </si>
  <si>
    <t>Année 2020</t>
  </si>
  <si>
    <t>سنة 2020</t>
  </si>
  <si>
    <t>الطــرق الجهوية</t>
  </si>
  <si>
    <t>الطــرق الإقليمية</t>
  </si>
  <si>
    <t xml:space="preserve">      Routes régionales  </t>
  </si>
  <si>
    <t xml:space="preserve">     Routes provinciales</t>
  </si>
  <si>
    <t xml:space="preserve">     Routes nationales</t>
  </si>
  <si>
    <t xml:space="preserve">    الطــرق الوطنية       </t>
  </si>
  <si>
    <t>Fès - Meknès</t>
  </si>
  <si>
    <r>
      <t xml:space="preserve">2020  </t>
    </r>
    <r>
      <rPr>
        <b/>
        <sz val="11"/>
        <rFont val="Times New Roman"/>
        <family val="1"/>
      </rPr>
      <t>سنة</t>
    </r>
  </si>
  <si>
    <t>ajout</t>
  </si>
  <si>
    <t xml:space="preserve"> Source : Ministère de l'Equipement, du Transport et de la Logistique et de l'Eau . </t>
  </si>
  <si>
    <t xml:space="preserve">Longueur des routes construites </t>
  </si>
  <si>
    <t>et revêtues par région</t>
  </si>
  <si>
    <t>شبكة الطرق المشيدة والمعبدة</t>
  </si>
  <si>
    <t>حسب الجهة</t>
  </si>
  <si>
    <t>Immatriculation des véhicules par</t>
  </si>
  <si>
    <t>centre immatriculateur</t>
  </si>
  <si>
    <t xml:space="preserve">تسجيل السيارات حسب </t>
  </si>
  <si>
    <t>مركز التسجيل</t>
  </si>
  <si>
    <t xml:space="preserve">Immatriculation des véhicules par </t>
  </si>
  <si>
    <r>
      <t>centre immatriculateur</t>
    </r>
    <r>
      <rPr>
        <sz val="10"/>
        <rFont val="Times New Roman"/>
        <family val="1"/>
      </rPr>
      <t xml:space="preserve"> (suite)</t>
    </r>
  </si>
  <si>
    <r>
      <t xml:space="preserve">مركز التسجيل </t>
    </r>
    <r>
      <rPr>
        <sz val="11"/>
        <rFont val="Times New Roman"/>
        <family val="1"/>
      </rPr>
      <t>(تابع)</t>
    </r>
  </si>
  <si>
    <t xml:space="preserve">Permis de conduire délivrés </t>
  </si>
  <si>
    <t>selon le centre d'examen</t>
  </si>
  <si>
    <t xml:space="preserve">رخص السياقة المسلمة </t>
  </si>
  <si>
    <t>حسب مركز الامتحان</t>
  </si>
  <si>
    <r>
      <t>selon le centre d'examen</t>
    </r>
    <r>
      <rPr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(suite)</t>
    </r>
  </si>
  <si>
    <r>
      <t xml:space="preserve">حسب مركز الامتحان </t>
    </r>
    <r>
      <rPr>
        <b/>
        <sz val="12"/>
        <rFont val="Times New Roman"/>
        <family val="1"/>
      </rPr>
      <t>(تابع)</t>
    </r>
  </si>
</sst>
</file>

<file path=xl/styles.xml><?xml version="1.0" encoding="utf-8"?>
<styleSheet xmlns="http://schemas.openxmlformats.org/spreadsheetml/2006/main">
  <numFmts count="13">
    <numFmt numFmtId="43" formatCode="_-* #,##0.00\ _€_-;\-* #,##0.00\ _€_-;_-* &quot;-&quot;??\ _€_-;_-@_-"/>
    <numFmt numFmtId="164" formatCode="General_)"/>
    <numFmt numFmtId="165" formatCode="0.00_)"/>
    <numFmt numFmtId="166" formatCode="####"/>
    <numFmt numFmtId="167" formatCode="###\ ###\ ###"/>
    <numFmt numFmtId="168" formatCode="#\ ###\ ###"/>
    <numFmt numFmtId="169" formatCode="0_)"/>
    <numFmt numFmtId="170" formatCode="\-"/>
    <numFmt numFmtId="171" formatCode="0.0"/>
    <numFmt numFmtId="172" formatCode="d\.m"/>
    <numFmt numFmtId="173" formatCode="#,##0.0"/>
    <numFmt numFmtId="174" formatCode="###.0"/>
    <numFmt numFmtId="175" formatCode="yyyy\.m"/>
  </numFmts>
  <fonts count="36">
    <font>
      <sz val="10"/>
      <color rgb="FF000000"/>
      <name val="Arial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30"/>
      <name val="Times New Roman"/>
      <family val="1"/>
    </font>
    <font>
      <b/>
      <sz val="10"/>
      <name val="Times New Roman"/>
      <family val="1"/>
    </font>
    <font>
      <b/>
      <sz val="22"/>
      <name val="Times New Roman"/>
      <family val="1"/>
    </font>
    <font>
      <b/>
      <sz val="40"/>
      <name val="Times New Roman"/>
      <family val="1"/>
    </font>
    <font>
      <b/>
      <sz val="24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8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3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8"/>
      <color rgb="FFFFFFFF"/>
      <name val="Times New Roman"/>
      <family val="1"/>
    </font>
    <font>
      <i/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1"/>
      <color rgb="FF000000"/>
      <name val="Times New Roman"/>
      <family val="1"/>
    </font>
    <font>
      <b/>
      <sz val="9"/>
      <name val="Times New Roman"/>
      <family val="1"/>
    </font>
    <font>
      <sz val="12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&quot;Times New Roman&quot;"/>
    </font>
    <font>
      <sz val="10"/>
      <color rgb="FF000000"/>
      <name val="Arial"/>
      <family val="2"/>
    </font>
    <font>
      <sz val="10"/>
      <name val="Times New Roman"/>
      <family val="1"/>
    </font>
    <font>
      <b/>
      <sz val="10"/>
      <color rgb="FF000000"/>
      <name val="Arial"/>
      <family val="2"/>
    </font>
    <font>
      <sz val="10"/>
      <name val="Arial"/>
      <family val="2"/>
      <charset val="178"/>
    </font>
    <font>
      <sz val="10"/>
      <name val="Courier"/>
      <family val="3"/>
    </font>
    <font>
      <b/>
      <sz val="10"/>
      <name val="Arial"/>
      <family val="2"/>
      <charset val="178"/>
    </font>
    <font>
      <b/>
      <sz val="10"/>
      <name val="Arial"/>
      <family val="2"/>
    </font>
    <font>
      <sz val="10"/>
      <color rgb="FF000000"/>
      <name val="Courier"/>
      <family val="3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9900CC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1">
    <xf numFmtId="0" fontId="0" fillId="0" borderId="0"/>
    <xf numFmtId="0" fontId="28" fillId="0" borderId="1"/>
    <xf numFmtId="169" fontId="32" fillId="0" borderId="1"/>
    <xf numFmtId="164" fontId="32" fillId="0" borderId="1"/>
    <xf numFmtId="0" fontId="1" fillId="0" borderId="1"/>
    <xf numFmtId="43" fontId="1" fillId="0" borderId="1" applyFont="0" applyFill="0" applyBorder="0" applyAlignment="0" applyProtection="0"/>
    <xf numFmtId="43" fontId="20" fillId="0" borderId="1" applyFont="0" applyFill="0" applyBorder="0" applyAlignment="0" applyProtection="0"/>
    <xf numFmtId="164" fontId="35" fillId="0" borderId="1"/>
    <xf numFmtId="164" fontId="35" fillId="0" borderId="1"/>
    <xf numFmtId="164" fontId="32" fillId="0" borderId="1"/>
    <xf numFmtId="43" fontId="28" fillId="0" borderId="1" applyFont="0" applyFill="0" applyBorder="0" applyAlignment="0" applyProtection="0"/>
  </cellStyleXfs>
  <cellXfs count="208">
    <xf numFmtId="0" fontId="0" fillId="0" borderId="0" xfId="0" applyFont="1" applyAlignment="1"/>
    <xf numFmtId="164" fontId="2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164" fontId="9" fillId="0" borderId="0" xfId="0" applyNumberFormat="1" applyFont="1" applyAlignment="1">
      <alignment vertical="center"/>
    </xf>
    <xf numFmtId="164" fontId="10" fillId="0" borderId="0" xfId="0" applyNumberFormat="1" applyFont="1" applyAlignment="1">
      <alignment vertical="center"/>
    </xf>
    <xf numFmtId="164" fontId="11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4" fontId="9" fillId="0" borderId="0" xfId="0" applyNumberFormat="1" applyFont="1" applyAlignment="1">
      <alignment horizontal="left"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7" fontId="4" fillId="0" borderId="0" xfId="0" applyNumberFormat="1" applyFont="1" applyAlignment="1">
      <alignment horizontal="right" vertical="center"/>
    </xf>
    <xf numFmtId="167" fontId="4" fillId="0" borderId="0" xfId="0" applyNumberFormat="1" applyFont="1" applyAlignment="1">
      <alignment vertical="center"/>
    </xf>
    <xf numFmtId="0" fontId="12" fillId="0" borderId="0" xfId="0" applyFont="1" applyAlignment="1">
      <alignment horizontal="right" vertical="center"/>
    </xf>
    <xf numFmtId="16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164" fontId="13" fillId="0" borderId="0" xfId="0" applyNumberFormat="1" applyFont="1" applyAlignment="1">
      <alignment horizontal="right" vertical="center" readingOrder="2"/>
    </xf>
    <xf numFmtId="167" fontId="13" fillId="0" borderId="0" xfId="0" applyNumberFormat="1" applyFont="1" applyAlignment="1">
      <alignment vertical="center"/>
    </xf>
    <xf numFmtId="164" fontId="14" fillId="0" borderId="0" xfId="0" applyNumberFormat="1" applyFont="1" applyAlignment="1">
      <alignment vertical="center"/>
    </xf>
    <xf numFmtId="167" fontId="2" fillId="0" borderId="0" xfId="0" applyNumberFormat="1" applyFont="1" applyAlignment="1">
      <alignment horizontal="left" vertical="center"/>
    </xf>
    <xf numFmtId="167" fontId="2" fillId="0" borderId="0" xfId="0" applyNumberFormat="1" applyFont="1" applyAlignment="1">
      <alignment vertical="center"/>
    </xf>
    <xf numFmtId="167" fontId="2" fillId="0" borderId="0" xfId="0" applyNumberFormat="1" applyFont="1" applyAlignment="1">
      <alignment horizontal="right" vertical="center"/>
    </xf>
    <xf numFmtId="164" fontId="12" fillId="0" borderId="0" xfId="0" applyNumberFormat="1" applyFont="1" applyAlignment="1">
      <alignment horizontal="right" vertical="center" readingOrder="2"/>
    </xf>
    <xf numFmtId="0" fontId="4" fillId="0" borderId="0" xfId="0" applyFont="1" applyAlignment="1">
      <alignment vertical="center"/>
    </xf>
    <xf numFmtId="0" fontId="14" fillId="0" borderId="0" xfId="0" applyFont="1" applyAlignment="1">
      <alignment horizontal="right" vertical="center" readingOrder="2"/>
    </xf>
    <xf numFmtId="164" fontId="1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right" vertical="center"/>
    </xf>
    <xf numFmtId="0" fontId="12" fillId="0" borderId="0" xfId="0" applyFont="1" applyAlignment="1">
      <alignment vertical="center"/>
    </xf>
    <xf numFmtId="164" fontId="16" fillId="0" borderId="0" xfId="0" applyNumberFormat="1" applyFont="1" applyAlignment="1">
      <alignment vertical="center"/>
    </xf>
    <xf numFmtId="3" fontId="4" fillId="0" borderId="0" xfId="0" applyNumberFormat="1" applyFont="1" applyAlignment="1">
      <alignment vertical="center"/>
    </xf>
    <xf numFmtId="164" fontId="17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right" vertical="center" readingOrder="2"/>
    </xf>
    <xf numFmtId="164" fontId="18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horizontal="left" vertical="center"/>
    </xf>
    <xf numFmtId="164" fontId="19" fillId="0" borderId="0" xfId="0" applyNumberFormat="1" applyFont="1" applyAlignment="1">
      <alignment vertical="center"/>
    </xf>
    <xf numFmtId="168" fontId="4" fillId="0" borderId="0" xfId="0" applyNumberFormat="1" applyFont="1" applyAlignment="1">
      <alignment horizontal="left" vertical="center"/>
    </xf>
    <xf numFmtId="164" fontId="21" fillId="0" borderId="0" xfId="0" applyNumberFormat="1" applyFont="1" applyAlignment="1">
      <alignment horizontal="right" vertical="center"/>
    </xf>
    <xf numFmtId="170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16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3" fontId="4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164" fontId="13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3" fontId="29" fillId="0" borderId="0" xfId="0" applyNumberFormat="1" applyFont="1" applyAlignment="1">
      <alignment horizontal="right" vertical="center"/>
    </xf>
    <xf numFmtId="164" fontId="29" fillId="0" borderId="0" xfId="0" applyNumberFormat="1" applyFont="1" applyAlignment="1">
      <alignment horizontal="right" vertical="center" readingOrder="2"/>
    </xf>
    <xf numFmtId="0" fontId="0" fillId="0" borderId="1" xfId="1" applyFont="1" applyAlignment="1"/>
    <xf numFmtId="0" fontId="2" fillId="0" borderId="1" xfId="1" applyFont="1" applyAlignment="1">
      <alignment vertical="center"/>
    </xf>
    <xf numFmtId="171" fontId="2" fillId="0" borderId="1" xfId="1" applyNumberFormat="1" applyFont="1" applyAlignment="1">
      <alignment vertical="center"/>
    </xf>
    <xf numFmtId="0" fontId="4" fillId="0" borderId="1" xfId="1" applyFont="1" applyAlignment="1">
      <alignment vertical="center"/>
    </xf>
    <xf numFmtId="171" fontId="2" fillId="0" borderId="1" xfId="1" applyNumberFormat="1" applyFont="1" applyAlignment="1">
      <alignment horizontal="right" vertical="center"/>
    </xf>
    <xf numFmtId="172" fontId="2" fillId="0" borderId="1" xfId="1" applyNumberFormat="1" applyFont="1" applyAlignment="1">
      <alignment vertical="center"/>
    </xf>
    <xf numFmtId="173" fontId="2" fillId="0" borderId="1" xfId="1" applyNumberFormat="1" applyFont="1" applyAlignment="1">
      <alignment vertical="center"/>
    </xf>
    <xf numFmtId="174" fontId="2" fillId="0" borderId="1" xfId="1" applyNumberFormat="1" applyFont="1" applyAlignment="1">
      <alignment vertical="center"/>
    </xf>
    <xf numFmtId="0" fontId="2" fillId="0" borderId="1" xfId="1" applyFont="1" applyAlignment="1">
      <alignment horizontal="right" vertical="center"/>
    </xf>
    <xf numFmtId="175" fontId="2" fillId="0" borderId="1" xfId="1" applyNumberFormat="1" applyFont="1" applyAlignment="1">
      <alignment horizontal="right" vertical="center"/>
    </xf>
    <xf numFmtId="175" fontId="2" fillId="0" borderId="1" xfId="1" applyNumberFormat="1" applyFont="1" applyAlignment="1">
      <alignment vertical="center"/>
    </xf>
    <xf numFmtId="0" fontId="4" fillId="0" borderId="1" xfId="1" applyFont="1" applyAlignment="1">
      <alignment horizontal="right" vertical="center"/>
    </xf>
    <xf numFmtId="0" fontId="17" fillId="0" borderId="1" xfId="1" applyFont="1" applyAlignment="1">
      <alignment horizontal="right" vertical="center"/>
    </xf>
    <xf numFmtId="3" fontId="9" fillId="0" borderId="0" xfId="0" applyNumberFormat="1" applyFont="1" applyAlignment="1">
      <alignment horizontal="left" vertical="center"/>
    </xf>
    <xf numFmtId="3" fontId="19" fillId="0" borderId="0" xfId="0" applyNumberFormat="1" applyFont="1" applyAlignment="1">
      <alignment vertical="center"/>
    </xf>
    <xf numFmtId="169" fontId="2" fillId="0" borderId="0" xfId="0" applyNumberFormat="1" applyFont="1" applyFill="1" applyAlignment="1">
      <alignment horizontal="left" vertical="center"/>
    </xf>
    <xf numFmtId="164" fontId="2" fillId="0" borderId="0" xfId="0" applyNumberFormat="1" applyFont="1" applyFill="1" applyAlignment="1">
      <alignment vertical="center"/>
    </xf>
    <xf numFmtId="0" fontId="0" fillId="0" borderId="0" xfId="0" applyFont="1" applyAlignment="1">
      <alignment vertical="center"/>
    </xf>
    <xf numFmtId="3" fontId="2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3" fontId="25" fillId="0" borderId="0" xfId="0" applyNumberFormat="1" applyFont="1" applyFill="1" applyAlignment="1">
      <alignment horizontal="right" vertical="center"/>
    </xf>
    <xf numFmtId="164" fontId="2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Fill="1" applyAlignment="1">
      <alignment horizontal="right" vertical="center"/>
    </xf>
    <xf numFmtId="164" fontId="12" fillId="0" borderId="0" xfId="0" applyNumberFormat="1" applyFont="1" applyFill="1" applyAlignment="1">
      <alignment horizontal="right" vertical="center" readingOrder="2"/>
    </xf>
    <xf numFmtId="164" fontId="13" fillId="0" borderId="0" xfId="0" applyNumberFormat="1" applyFont="1" applyFill="1" applyAlignment="1">
      <alignment horizontal="right" vertical="center" readingOrder="2"/>
    </xf>
    <xf numFmtId="0" fontId="0" fillId="0" borderId="0" xfId="0" applyFont="1" applyAlignment="1"/>
    <xf numFmtId="164" fontId="2" fillId="0" borderId="1" xfId="1" applyNumberFormat="1" applyFont="1" applyAlignment="1">
      <alignment horizontal="left" vertical="center"/>
    </xf>
    <xf numFmtId="164" fontId="4" fillId="0" borderId="1" xfId="1" applyNumberFormat="1" applyFont="1" applyAlignment="1">
      <alignment horizontal="right"/>
    </xf>
    <xf numFmtId="164" fontId="2" fillId="0" borderId="1" xfId="1" applyNumberFormat="1" applyFont="1" applyAlignment="1">
      <alignment vertical="center"/>
    </xf>
    <xf numFmtId="0" fontId="28" fillId="0" borderId="1" xfId="1" applyFont="1" applyAlignment="1"/>
    <xf numFmtId="3" fontId="26" fillId="0" borderId="1" xfId="1" applyNumberFormat="1" applyFont="1" applyBorder="1" applyAlignment="1"/>
    <xf numFmtId="3" fontId="2" fillId="0" borderId="1" xfId="1" applyNumberFormat="1" applyFont="1" applyAlignment="1">
      <alignment horizontal="right" vertical="center"/>
    </xf>
    <xf numFmtId="164" fontId="4" fillId="0" borderId="1" xfId="1" applyNumberFormat="1" applyFont="1" applyAlignment="1">
      <alignment horizontal="left" vertical="center"/>
    </xf>
    <xf numFmtId="3" fontId="25" fillId="0" borderId="1" xfId="1" applyNumberFormat="1" applyFont="1" applyBorder="1" applyAlignment="1">
      <alignment vertical="center"/>
    </xf>
    <xf numFmtId="3" fontId="4" fillId="0" borderId="1" xfId="1" applyNumberFormat="1" applyFont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Fill="1" applyAlignment="1">
      <alignment horizontal="left" vertical="center"/>
    </xf>
    <xf numFmtId="164" fontId="12" fillId="0" borderId="0" xfId="0" applyNumberFormat="1" applyFont="1" applyFill="1" applyAlignment="1">
      <alignment horizontal="right" vertical="center"/>
    </xf>
    <xf numFmtId="3" fontId="25" fillId="0" borderId="0" xfId="0" applyNumberFormat="1" applyFont="1" applyFill="1" applyAlignment="1">
      <alignment vertical="center"/>
    </xf>
    <xf numFmtId="3" fontId="26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164" fontId="17" fillId="0" borderId="0" xfId="0" applyNumberFormat="1" applyFont="1" applyFill="1" applyAlignment="1">
      <alignment horizontal="left" vertical="center"/>
    </xf>
    <xf numFmtId="3" fontId="4" fillId="0" borderId="0" xfId="0" applyNumberFormat="1" applyFont="1" applyFill="1" applyAlignment="1">
      <alignment horizontal="right" vertical="center"/>
    </xf>
    <xf numFmtId="0" fontId="0" fillId="0" borderId="0" xfId="0" applyFont="1" applyFill="1" applyAlignment="1">
      <alignment vertical="center"/>
    </xf>
    <xf numFmtId="164" fontId="9" fillId="0" borderId="0" xfId="0" applyNumberFormat="1" applyFont="1" applyFill="1" applyAlignment="1">
      <alignment horizontal="left" vertical="center"/>
    </xf>
    <xf numFmtId="164" fontId="16" fillId="0" borderId="0" xfId="0" applyNumberFormat="1" applyFont="1" applyFill="1" applyAlignment="1">
      <alignment vertical="center"/>
    </xf>
    <xf numFmtId="3" fontId="26" fillId="0" borderId="1" xfId="0" applyNumberFormat="1" applyFont="1" applyFill="1" applyBorder="1" applyAlignment="1">
      <alignment vertical="center"/>
    </xf>
    <xf numFmtId="3" fontId="9" fillId="0" borderId="0" xfId="0" applyNumberFormat="1" applyFont="1" applyFill="1" applyAlignment="1">
      <alignment horizontal="left" vertical="center"/>
    </xf>
    <xf numFmtId="3" fontId="2" fillId="0" borderId="0" xfId="0" applyNumberFormat="1" applyFont="1" applyFill="1" applyAlignment="1">
      <alignment horizontal="left" vertical="center"/>
    </xf>
    <xf numFmtId="164" fontId="2" fillId="0" borderId="0" xfId="0" applyNumberFormat="1" applyFont="1" applyFill="1" applyAlignment="1">
      <alignment horizontal="right" vertical="center" readingOrder="2"/>
    </xf>
    <xf numFmtId="164" fontId="13" fillId="0" borderId="0" xfId="0" applyNumberFormat="1" applyFont="1" applyFill="1" applyAlignment="1">
      <alignment horizontal="right" vertical="center"/>
    </xf>
    <xf numFmtId="168" fontId="4" fillId="0" borderId="0" xfId="0" applyNumberFormat="1" applyFont="1" applyFill="1" applyAlignment="1">
      <alignment horizontal="left" vertical="center"/>
    </xf>
    <xf numFmtId="168" fontId="2" fillId="0" borderId="0" xfId="0" applyNumberFormat="1" applyFont="1" applyFill="1" applyAlignment="1">
      <alignment horizontal="left" vertical="center"/>
    </xf>
    <xf numFmtId="169" fontId="4" fillId="0" borderId="0" xfId="0" applyNumberFormat="1" applyFont="1" applyFill="1" applyAlignment="1">
      <alignment horizontal="left" vertical="center"/>
    </xf>
    <xf numFmtId="164" fontId="15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 wrapText="1"/>
    </xf>
    <xf numFmtId="3" fontId="4" fillId="0" borderId="0" xfId="0" applyNumberFormat="1" applyFont="1" applyFill="1" applyAlignment="1">
      <alignment vertical="center"/>
    </xf>
    <xf numFmtId="3" fontId="17" fillId="0" borderId="0" xfId="0" applyNumberFormat="1" applyFont="1" applyFill="1" applyAlignment="1">
      <alignment horizontal="left" vertical="center"/>
    </xf>
    <xf numFmtId="164" fontId="29" fillId="0" borderId="0" xfId="0" applyNumberFormat="1" applyFont="1" applyFill="1" applyAlignment="1">
      <alignment horizontal="right" vertical="center" readingOrder="2"/>
    </xf>
    <xf numFmtId="164" fontId="17" fillId="0" borderId="0" xfId="0" applyNumberFormat="1" applyFont="1" applyFill="1" applyAlignment="1">
      <alignment vertical="center"/>
    </xf>
    <xf numFmtId="3" fontId="17" fillId="0" borderId="0" xfId="0" applyNumberFormat="1" applyFont="1" applyFill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0" fontId="28" fillId="0" borderId="0" xfId="0" applyFont="1" applyFill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4" fillId="0" borderId="1" xfId="0" applyNumberFormat="1" applyFont="1" applyFill="1" applyBorder="1" applyAlignment="1">
      <alignment vertical="center"/>
    </xf>
    <xf numFmtId="3" fontId="0" fillId="0" borderId="0" xfId="0" applyNumberFormat="1" applyFont="1" applyAlignment="1">
      <alignment vertical="center"/>
    </xf>
    <xf numFmtId="0" fontId="30" fillId="0" borderId="0" xfId="0" applyFont="1" applyFill="1" applyAlignment="1">
      <alignment vertical="center"/>
    </xf>
    <xf numFmtId="164" fontId="2" fillId="2" borderId="0" xfId="0" applyNumberFormat="1" applyFont="1" applyFill="1" applyAlignment="1">
      <alignment horizontal="left" vertical="center"/>
    </xf>
    <xf numFmtId="164" fontId="2" fillId="2" borderId="0" xfId="0" applyNumberFormat="1" applyFont="1" applyFill="1" applyAlignment="1">
      <alignment horizontal="right" vertical="center"/>
    </xf>
    <xf numFmtId="0" fontId="28" fillId="2" borderId="1" xfId="1" applyFont="1" applyFill="1" applyAlignment="1"/>
    <xf numFmtId="0" fontId="28" fillId="0" borderId="1" xfId="1" applyAlignment="1"/>
    <xf numFmtId="164" fontId="17" fillId="0" borderId="1" xfId="1" applyNumberFormat="1" applyFont="1" applyAlignment="1">
      <alignment horizontal="left" vertical="center"/>
    </xf>
    <xf numFmtId="164" fontId="2" fillId="0" borderId="1" xfId="1" applyNumberFormat="1" applyFont="1" applyAlignment="1">
      <alignment horizontal="right" vertical="center" readingOrder="2"/>
    </xf>
    <xf numFmtId="164" fontId="2" fillId="0" borderId="1" xfId="1" applyNumberFormat="1" applyFont="1" applyFill="1" applyAlignment="1">
      <alignment vertical="center"/>
    </xf>
    <xf numFmtId="3" fontId="2" fillId="0" borderId="1" xfId="1" applyNumberFormat="1" applyFont="1" applyFill="1" applyAlignment="1">
      <alignment horizontal="right" vertical="center"/>
    </xf>
    <xf numFmtId="3" fontId="2" fillId="0" borderId="1" xfId="1" applyNumberFormat="1" applyFont="1" applyFill="1" applyAlignment="1">
      <alignment vertical="center"/>
    </xf>
    <xf numFmtId="3" fontId="4" fillId="0" borderId="0" xfId="0" applyNumberFormat="1" applyFont="1" applyFill="1" applyAlignment="1">
      <alignment horizontal="left" vertical="center"/>
    </xf>
    <xf numFmtId="164" fontId="9" fillId="0" borderId="1" xfId="1" applyNumberFormat="1" applyFont="1" applyAlignment="1">
      <alignment horizontal="left" vertical="center"/>
    </xf>
    <xf numFmtId="164" fontId="11" fillId="0" borderId="1" xfId="1" applyNumberFormat="1" applyFont="1" applyAlignment="1">
      <alignment horizontal="right" vertical="center" readingOrder="2"/>
    </xf>
    <xf numFmtId="3" fontId="2" fillId="2" borderId="1" xfId="1" applyNumberFormat="1" applyFont="1" applyFill="1" applyAlignment="1">
      <alignment horizontal="left" vertical="center"/>
    </xf>
    <xf numFmtId="164" fontId="2" fillId="2" borderId="1" xfId="1" applyNumberFormat="1" applyFont="1" applyFill="1" applyAlignment="1">
      <alignment horizontal="right" vertical="center"/>
    </xf>
    <xf numFmtId="164" fontId="4" fillId="2" borderId="1" xfId="1" applyNumberFormat="1" applyFont="1" applyFill="1" applyBorder="1" applyAlignment="1">
      <alignment horizontal="right" vertical="center" readingOrder="1"/>
    </xf>
    <xf numFmtId="164" fontId="4" fillId="2" borderId="1" xfId="1" applyNumberFormat="1" applyFont="1" applyFill="1" applyBorder="1" applyAlignment="1">
      <alignment horizontal="left" vertical="center" indent="1" readingOrder="2"/>
    </xf>
    <xf numFmtId="164" fontId="4" fillId="2" borderId="1" xfId="1" applyNumberFormat="1" applyFont="1" applyFill="1" applyBorder="1" applyAlignment="1">
      <alignment vertical="center" readingOrder="1"/>
    </xf>
    <xf numFmtId="164" fontId="4" fillId="2" borderId="1" xfId="1" applyNumberFormat="1" applyFont="1" applyFill="1" applyBorder="1" applyAlignment="1">
      <alignment vertical="center" readingOrder="2"/>
    </xf>
    <xf numFmtId="164" fontId="12" fillId="0" borderId="1" xfId="1" applyNumberFormat="1" applyFont="1" applyAlignment="1">
      <alignment vertical="center"/>
    </xf>
    <xf numFmtId="164" fontId="4" fillId="2" borderId="1" xfId="1" applyNumberFormat="1" applyFont="1" applyFill="1" applyAlignment="1">
      <alignment horizontal="right" vertical="center" readingOrder="1"/>
    </xf>
    <xf numFmtId="164" fontId="4" fillId="2" borderId="1" xfId="1" applyNumberFormat="1" applyFont="1" applyFill="1" applyAlignment="1">
      <alignment horizontal="right" vertical="center"/>
    </xf>
    <xf numFmtId="0" fontId="28" fillId="2" borderId="1" xfId="1" applyFont="1" applyFill="1" applyAlignment="1">
      <alignment horizontal="right"/>
    </xf>
    <xf numFmtId="168" fontId="4" fillId="0" borderId="1" xfId="1" applyNumberFormat="1" applyFont="1" applyAlignment="1">
      <alignment horizontal="left" vertical="center"/>
    </xf>
    <xf numFmtId="167" fontId="33" fillId="0" borderId="1" xfId="1" applyNumberFormat="1" applyFont="1" applyFill="1" applyBorder="1" applyAlignment="1" applyProtection="1">
      <alignment vertical="center"/>
    </xf>
    <xf numFmtId="3" fontId="25" fillId="2" borderId="1" xfId="1" applyNumberFormat="1" applyFont="1" applyFill="1" applyAlignment="1">
      <alignment horizontal="right"/>
    </xf>
    <xf numFmtId="164" fontId="13" fillId="0" borderId="1" xfId="1" applyNumberFormat="1" applyFont="1" applyAlignment="1">
      <alignment horizontal="right" vertical="center"/>
    </xf>
    <xf numFmtId="169" fontId="2" fillId="0" borderId="1" xfId="1" applyNumberFormat="1" applyFont="1" applyAlignment="1">
      <alignment horizontal="left" vertical="center"/>
    </xf>
    <xf numFmtId="3" fontId="20" fillId="0" borderId="1" xfId="1" applyNumberFormat="1" applyFont="1" applyBorder="1" applyAlignment="1">
      <alignment vertical="center" wrapText="1"/>
    </xf>
    <xf numFmtId="164" fontId="2" fillId="0" borderId="1" xfId="1" applyNumberFormat="1" applyFont="1" applyAlignment="1">
      <alignment horizontal="right" vertical="center"/>
    </xf>
    <xf numFmtId="169" fontId="31" fillId="0" borderId="1" xfId="2" applyFont="1" applyAlignment="1" applyProtection="1">
      <alignment horizontal="left" vertical="center"/>
    </xf>
    <xf numFmtId="164" fontId="31" fillId="0" borderId="1" xfId="1" applyNumberFormat="1" applyFont="1" applyBorder="1" applyAlignment="1">
      <alignment horizontal="right" vertical="center"/>
    </xf>
    <xf numFmtId="3" fontId="20" fillId="0" borderId="1" xfId="1" applyNumberFormat="1" applyFont="1" applyFill="1" applyBorder="1" applyAlignment="1">
      <alignment vertical="center" wrapText="1"/>
    </xf>
    <xf numFmtId="167" fontId="33" fillId="0" borderId="1" xfId="1" applyNumberFormat="1" applyFont="1" applyFill="1" applyBorder="1" applyAlignment="1">
      <alignment horizontal="right" vertical="center"/>
    </xf>
    <xf numFmtId="164" fontId="2" fillId="3" borderId="1" xfId="1" applyNumberFormat="1" applyFont="1" applyFill="1" applyAlignment="1">
      <alignment horizontal="left"/>
    </xf>
    <xf numFmtId="0" fontId="2" fillId="0" borderId="1" xfId="1" applyFont="1" applyAlignment="1">
      <alignment horizontal="left" vertical="center"/>
    </xf>
    <xf numFmtId="0" fontId="2" fillId="0" borderId="1" xfId="1" applyFont="1" applyAlignment="1">
      <alignment horizontal="right"/>
    </xf>
    <xf numFmtId="3" fontId="2" fillId="0" borderId="1" xfId="1" applyNumberFormat="1" applyFont="1" applyFill="1" applyAlignment="1">
      <alignment horizontal="right" vertical="center" wrapText="1"/>
    </xf>
    <xf numFmtId="164" fontId="24" fillId="0" borderId="1" xfId="1" applyNumberFormat="1" applyFont="1" applyAlignment="1">
      <alignment horizontal="right" vertical="center" readingOrder="2"/>
    </xf>
    <xf numFmtId="3" fontId="2" fillId="0" borderId="1" xfId="1" applyNumberFormat="1" applyFont="1" applyFill="1" applyAlignment="1"/>
    <xf numFmtId="3" fontId="2" fillId="0" borderId="1" xfId="1" applyNumberFormat="1" applyFont="1" applyFill="1" applyAlignment="1">
      <alignment wrapText="1"/>
    </xf>
    <xf numFmtId="164" fontId="4" fillId="2" borderId="1" xfId="1" applyNumberFormat="1" applyFont="1" applyFill="1" applyAlignment="1">
      <alignment horizontal="left" vertical="center" indent="1"/>
    </xf>
    <xf numFmtId="164" fontId="4" fillId="2" borderId="1" xfId="1" applyNumberFormat="1" applyFont="1" applyFill="1" applyAlignment="1">
      <alignment vertical="center"/>
    </xf>
    <xf numFmtId="164" fontId="23" fillId="2" borderId="1" xfId="1" applyNumberFormat="1" applyFont="1" applyFill="1" applyAlignment="1">
      <alignment horizontal="right" vertical="center"/>
    </xf>
    <xf numFmtId="3" fontId="25" fillId="2" borderId="1" xfId="10" applyNumberFormat="1" applyFont="1" applyFill="1" applyAlignment="1">
      <alignment horizontal="right"/>
    </xf>
    <xf numFmtId="164" fontId="13" fillId="0" borderId="1" xfId="1" applyNumberFormat="1" applyFont="1" applyBorder="1" applyAlignment="1">
      <alignment horizontal="right" vertical="center"/>
    </xf>
    <xf numFmtId="164" fontId="2" fillId="0" borderId="1" xfId="1" applyNumberFormat="1" applyFont="1" applyBorder="1" applyAlignment="1">
      <alignment horizontal="right" vertical="center"/>
    </xf>
    <xf numFmtId="164" fontId="27" fillId="3" borderId="1" xfId="1" applyNumberFormat="1" applyFont="1" applyFill="1" applyBorder="1" applyAlignment="1"/>
    <xf numFmtId="167" fontId="34" fillId="0" borderId="1" xfId="1" applyNumberFormat="1" applyFont="1" applyFill="1" applyBorder="1" applyAlignment="1" applyProtection="1">
      <alignment vertical="center"/>
    </xf>
    <xf numFmtId="164" fontId="2" fillId="3" borderId="1" xfId="1" applyNumberFormat="1" applyFont="1" applyFill="1" applyAlignment="1"/>
    <xf numFmtId="164" fontId="22" fillId="3" borderId="1" xfId="1" applyNumberFormat="1" applyFont="1" applyFill="1" applyBorder="1" applyAlignment="1">
      <alignment horizontal="right" vertical="center"/>
    </xf>
    <xf numFmtId="164" fontId="22" fillId="0" borderId="1" xfId="1" applyNumberFormat="1" applyFont="1" applyBorder="1" applyAlignment="1">
      <alignment horizontal="right" vertical="center"/>
    </xf>
    <xf numFmtId="164" fontId="2" fillId="0" borderId="1" xfId="1" applyNumberFormat="1" applyFont="1" applyBorder="1" applyAlignment="1">
      <alignment vertical="center"/>
    </xf>
    <xf numFmtId="164" fontId="31" fillId="0" borderId="1" xfId="1" applyNumberFormat="1" applyFont="1" applyFill="1" applyBorder="1" applyAlignment="1">
      <alignment horizontal="right" vertical="center"/>
    </xf>
    <xf numFmtId="3" fontId="2" fillId="0" borderId="1" xfId="1" applyNumberFormat="1" applyFont="1" applyFill="1" applyBorder="1" applyAlignment="1">
      <alignment vertical="center" wrapText="1"/>
    </xf>
    <xf numFmtId="0" fontId="20" fillId="0" borderId="1" xfId="1" applyFont="1" applyAlignment="1"/>
    <xf numFmtId="164" fontId="12" fillId="0" borderId="1" xfId="1" applyNumberFormat="1" applyFont="1" applyBorder="1" applyAlignment="1">
      <alignment horizontal="right" vertical="center"/>
    </xf>
    <xf numFmtId="3" fontId="9" fillId="0" borderId="2" xfId="1" applyNumberFormat="1" applyFont="1" applyFill="1" applyBorder="1" applyAlignment="1" applyProtection="1">
      <alignment horizontal="right" vertical="center"/>
    </xf>
    <xf numFmtId="169" fontId="2" fillId="0" borderId="1" xfId="2" applyFont="1" applyAlignment="1" applyProtection="1">
      <alignment horizontal="left" vertical="center"/>
    </xf>
    <xf numFmtId="169" fontId="4" fillId="0" borderId="1" xfId="1" applyNumberFormat="1" applyFont="1" applyAlignment="1">
      <alignment horizontal="left" vertical="center"/>
    </xf>
    <xf numFmtId="167" fontId="34" fillId="0" borderId="1" xfId="1" applyNumberFormat="1" applyFont="1" applyFill="1" applyBorder="1" applyAlignment="1" applyProtection="1">
      <alignment horizontal="right" vertical="center"/>
    </xf>
    <xf numFmtId="164" fontId="15" fillId="0" borderId="1" xfId="1" applyNumberFormat="1" applyFont="1" applyBorder="1" applyAlignment="1">
      <alignment horizontal="right" vertical="center"/>
    </xf>
    <xf numFmtId="3" fontId="4" fillId="2" borderId="1" xfId="1" applyNumberFormat="1" applyFont="1" applyFill="1" applyBorder="1" applyAlignment="1" applyProtection="1">
      <alignment horizontal="right"/>
    </xf>
    <xf numFmtId="3" fontId="4" fillId="0" borderId="1" xfId="1" applyNumberFormat="1" applyFont="1" applyFill="1" applyBorder="1" applyAlignment="1" applyProtection="1">
      <alignment horizontal="right"/>
    </xf>
    <xf numFmtId="167" fontId="4" fillId="2" borderId="1" xfId="1" applyNumberFormat="1" applyFont="1" applyFill="1" applyBorder="1" applyAlignment="1" applyProtection="1">
      <alignment horizontal="right" vertical="center"/>
    </xf>
    <xf numFmtId="167" fontId="4" fillId="0" borderId="1" xfId="1" applyNumberFormat="1" applyFont="1" applyFill="1" applyBorder="1" applyAlignment="1" applyProtection="1">
      <alignment horizontal="right" vertical="center"/>
    </xf>
    <xf numFmtId="3" fontId="25" fillId="0" borderId="1" xfId="1" applyNumberFormat="1" applyFont="1" applyFill="1" applyAlignment="1">
      <alignment horizontal="right" vertical="center"/>
    </xf>
    <xf numFmtId="0" fontId="26" fillId="0" borderId="1" xfId="1" applyFont="1" applyAlignment="1"/>
    <xf numFmtId="167" fontId="4" fillId="0" borderId="1" xfId="1" applyNumberFormat="1" applyFont="1" applyFill="1" applyAlignment="1">
      <alignment horizontal="right" vertical="center"/>
    </xf>
    <xf numFmtId="164" fontId="15" fillId="0" borderId="1" xfId="1" applyNumberFormat="1" applyFont="1" applyAlignment="1">
      <alignment horizontal="right" vertical="center"/>
    </xf>
    <xf numFmtId="165" fontId="2" fillId="0" borderId="1" xfId="1" applyNumberFormat="1" applyFont="1" applyFill="1" applyAlignment="1">
      <alignment vertical="center"/>
    </xf>
    <xf numFmtId="3" fontId="4" fillId="0" borderId="1" xfId="0" applyNumberFormat="1" applyFont="1" applyBorder="1" applyAlignment="1">
      <alignment vertical="center"/>
    </xf>
    <xf numFmtId="164" fontId="11" fillId="0" borderId="0" xfId="0" applyNumberFormat="1" applyFont="1" applyAlignment="1">
      <alignment horizontal="right" vertical="center" readingOrder="2"/>
    </xf>
    <xf numFmtId="164" fontId="11" fillId="0" borderId="0" xfId="0" applyNumberFormat="1" applyFont="1" applyFill="1" applyAlignment="1">
      <alignment horizontal="right" vertical="center" readingOrder="2"/>
    </xf>
    <xf numFmtId="164" fontId="11" fillId="4" borderId="1" xfId="1" applyNumberFormat="1" applyFont="1" applyFill="1" applyAlignment="1">
      <alignment horizontal="left" vertical="center"/>
    </xf>
    <xf numFmtId="164" fontId="2" fillId="4" borderId="1" xfId="1" applyNumberFormat="1" applyFont="1" applyFill="1" applyAlignment="1">
      <alignment vertical="center"/>
    </xf>
    <xf numFmtId="164" fontId="10" fillId="4" borderId="1" xfId="1" applyNumberFormat="1" applyFont="1" applyFill="1" applyAlignment="1">
      <alignment horizontal="right" vertical="center" readingOrder="2"/>
    </xf>
    <xf numFmtId="164" fontId="11" fillId="4" borderId="0" xfId="0" applyNumberFormat="1" applyFont="1" applyFill="1" applyAlignment="1">
      <alignment horizontal="left" vertical="center"/>
    </xf>
    <xf numFmtId="3" fontId="11" fillId="4" borderId="0" xfId="0" applyNumberFormat="1" applyFont="1" applyFill="1" applyAlignment="1">
      <alignment horizontal="left" vertical="center"/>
    </xf>
    <xf numFmtId="164" fontId="10" fillId="4" borderId="0" xfId="0" applyNumberFormat="1" applyFont="1" applyFill="1" applyAlignment="1">
      <alignment horizontal="right" vertical="center" readingOrder="2"/>
    </xf>
    <xf numFmtId="164" fontId="2" fillId="4" borderId="0" xfId="0" applyNumberFormat="1" applyFont="1" applyFill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1" fillId="0" borderId="0" xfId="0" applyNumberFormat="1" applyFont="1" applyAlignment="1">
      <alignment horizontal="right" vertical="center" readingOrder="2"/>
    </xf>
    <xf numFmtId="0" fontId="0" fillId="0" borderId="0" xfId="0" applyFont="1" applyAlignment="1"/>
    <xf numFmtId="166" fontId="4" fillId="2" borderId="1" xfId="0" applyNumberFormat="1" applyFont="1" applyFill="1" applyBorder="1" applyAlignment="1">
      <alignment horizontal="center" vertical="center" readingOrder="2"/>
    </xf>
    <xf numFmtId="167" fontId="4" fillId="0" borderId="1" xfId="0" applyNumberFormat="1" applyFont="1" applyBorder="1" applyAlignment="1">
      <alignment horizontal="center" vertical="center"/>
    </xf>
    <xf numFmtId="166" fontId="4" fillId="2" borderId="0" xfId="0" applyNumberFormat="1" applyFont="1" applyFill="1" applyAlignment="1">
      <alignment horizontal="center" vertical="center" readingOrder="2"/>
    </xf>
    <xf numFmtId="167" fontId="4" fillId="0" borderId="0" xfId="0" applyNumberFormat="1" applyFont="1" applyAlignment="1">
      <alignment horizontal="center" vertical="center"/>
    </xf>
  </cellXfs>
  <cellStyles count="11">
    <cellStyle name="Milliers 10" xfId="6"/>
    <cellStyle name="Milliers 2" xfId="5"/>
    <cellStyle name="Milliers 3" xfId="10"/>
    <cellStyle name="Normal" xfId="0" builtinId="0"/>
    <cellStyle name="Normal 2" xfId="1"/>
    <cellStyle name="Normal 2 2" xfId="7"/>
    <cellStyle name="Normal 2 3" xfId="8"/>
    <cellStyle name="Normal 3" xfId="4"/>
    <cellStyle name="Normal 5" xfId="3"/>
    <cellStyle name="Normal 6" xfId="9"/>
    <cellStyle name="Normal_TEST" xfId="2"/>
  </cellStyles>
  <dxfs count="2">
    <dxf>
      <fill>
        <patternFill patternType="solid">
          <fgColor auto="1"/>
          <bgColor rgb="FFF3F6FB"/>
        </patternFill>
      </fill>
    </dxf>
    <dxf>
      <font>
        <color rgb="FF000000"/>
      </font>
      <fill>
        <patternFill patternType="none"/>
      </fill>
    </dxf>
  </dxfs>
  <tableStyles count="0" defaultTableStyle="TableStyleMedium9" defaultPivotStyle="PivotStyleLight16"/>
  <colors>
    <mruColors>
      <color rgb="FF99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/>
            </a:pPr>
            <a:r>
              <a:rPr lang="ar-MA"/>
              <a:t>رحب السيارات :العربات المتنقلة</a:t>
            </a:r>
            <a:r>
              <a:rPr lang="fr-FR"/>
              <a:t>
Parc automobile : véhicules en circulation</a:t>
            </a:r>
            <a:endParaRPr lang="ar-MA"/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Graph!$C$4:$C$5</c:f>
              <c:strCache>
                <c:ptCount val="1"/>
                <c:pt idx="0">
                  <c:v>Véhicules utilitaires العربات النفعية</c:v>
                </c:pt>
              </c:strCache>
            </c:strRef>
          </c:tx>
          <c:cat>
            <c:numRef>
              <c:f>Graph!$A$6:$A$17</c:f>
              <c:numCache>
                <c:formatCode>General</c:formatCode>
                <c:ptCount val="12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Graph!$B$6:$B$17</c:f>
              <c:numCache>
                <c:formatCode>###.0</c:formatCode>
                <c:ptCount val="12"/>
                <c:pt idx="0">
                  <c:v>1741.2239999999999</c:v>
                </c:pt>
                <c:pt idx="1">
                  <c:v>1864.8050000000001</c:v>
                </c:pt>
                <c:pt idx="2" formatCode="General">
                  <c:v>1976.2</c:v>
                </c:pt>
                <c:pt idx="3">
                  <c:v>2083.71</c:v>
                </c:pt>
                <c:pt idx="4">
                  <c:v>2202.7429999999999</c:v>
                </c:pt>
                <c:pt idx="5">
                  <c:v>2314.8000000000002</c:v>
                </c:pt>
                <c:pt idx="6" formatCode="General">
                  <c:v>2423.6</c:v>
                </c:pt>
                <c:pt idx="7">
                  <c:v>2531.7530000000002</c:v>
                </c:pt>
                <c:pt idx="8" formatCode="0.0">
                  <c:v>2670.6</c:v>
                </c:pt>
                <c:pt idx="9">
                  <c:v>2808.7820000000002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02C-422E-8F8A-7C5682B7F872}"/>
            </c:ext>
          </c:extLst>
        </c:ser>
        <c:ser>
          <c:idx val="1"/>
          <c:order val="1"/>
          <c:tx>
            <c:strRef>
              <c:f>Graph!$B$4:$B$5</c:f>
              <c:strCache>
                <c:ptCount val="1"/>
                <c:pt idx="0">
                  <c:v>Voitures de tourisme السيارات السياحية</c:v>
                </c:pt>
              </c:strCache>
            </c:strRef>
          </c:tx>
          <c:cat>
            <c:numRef>
              <c:f>Graph!$A$6:$A$17</c:f>
              <c:numCache>
                <c:formatCode>General</c:formatCode>
                <c:ptCount val="12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Graph!$C$6:$C$17</c:f>
              <c:numCache>
                <c:formatCode>###.0</c:formatCode>
                <c:ptCount val="12"/>
                <c:pt idx="0">
                  <c:v>668.15899999999999</c:v>
                </c:pt>
                <c:pt idx="1">
                  <c:v>731.26900000000001</c:v>
                </c:pt>
                <c:pt idx="2" formatCode="General">
                  <c:v>783.5</c:v>
                </c:pt>
                <c:pt idx="3">
                  <c:v>836.59799999999996</c:v>
                </c:pt>
                <c:pt idx="4">
                  <c:v>885.51800000000003</c:v>
                </c:pt>
                <c:pt idx="5">
                  <c:v>932.8</c:v>
                </c:pt>
                <c:pt idx="6" formatCode="General">
                  <c:v>973.2</c:v>
                </c:pt>
                <c:pt idx="7">
                  <c:v>1015.245</c:v>
                </c:pt>
                <c:pt idx="8" formatCode="0.0">
                  <c:v>1065.3</c:v>
                </c:pt>
                <c:pt idx="9">
                  <c:v>1117.559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02C-422E-8F8A-7C5682B7F872}"/>
            </c:ext>
          </c:extLst>
        </c:ser>
        <c:marker val="1"/>
        <c:axId val="65473920"/>
        <c:axId val="65492096"/>
      </c:lineChart>
      <c:catAx>
        <c:axId val="65473920"/>
        <c:scaling>
          <c:orientation val="minMax"/>
        </c:scaling>
        <c:axPos val="b"/>
        <c:numFmt formatCode="General" sourceLinked="1"/>
        <c:tickLblPos val="nextTo"/>
        <c:crossAx val="65492096"/>
        <c:crosses val="autoZero"/>
        <c:lblAlgn val="ctr"/>
        <c:lblOffset val="100"/>
      </c:catAx>
      <c:valAx>
        <c:axId val="65492096"/>
        <c:scaling>
          <c:orientation val="minMax"/>
          <c:max val="3000"/>
        </c:scaling>
        <c:axPos val="l"/>
        <c:numFmt formatCode="#,##0" sourceLinked="0"/>
        <c:tickLblPos val="nextTo"/>
        <c:crossAx val="65473920"/>
        <c:crosses val="autoZero"/>
        <c:crossBetween val="between"/>
      </c:valAx>
    </c:plotArea>
    <c:legend>
      <c:legendPos val="b"/>
    </c:legend>
    <c:dispBlanksAs val="gap"/>
  </c:chart>
  <c:printSettings>
    <c:headerFooter/>
    <c:pageMargins b="0.75000000000000644" l="0.70000000000000062" r="0.5395833333333333" t="0.75000000000000644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/>
            </a:pPr>
            <a:r>
              <a:rPr lang="ar-MA"/>
              <a:t>نقـل البضائع</a:t>
            </a:r>
            <a:endParaRPr lang="fr-FR"/>
          </a:p>
          <a:p>
            <a:pPr>
              <a:defRPr/>
            </a:pPr>
            <a:r>
              <a:rPr lang="fr-FR"/>
              <a:t>Trafic de marchandises</a:t>
            </a:r>
          </a:p>
          <a:p>
            <a:pPr>
              <a:defRPr/>
            </a:pPr>
            <a:r>
              <a:rPr lang="fr-FR"/>
              <a:t>
</a:t>
            </a:r>
            <a:endParaRPr lang="ar-MA"/>
          </a:p>
        </c:rich>
      </c:tx>
      <c:layout>
        <c:manualLayout>
          <c:xMode val="edge"/>
          <c:yMode val="edge"/>
          <c:x val="0.37659625112628342"/>
          <c:y val="0"/>
        </c:manualLayout>
      </c:layout>
    </c:title>
    <c:plotArea>
      <c:layout>
        <c:manualLayout>
          <c:layoutTarget val="inner"/>
          <c:xMode val="edge"/>
          <c:yMode val="edge"/>
          <c:x val="6.9806955604752113E-2"/>
          <c:y val="0.17562507132260638"/>
          <c:w val="0.90056340848132266"/>
          <c:h val="0.64635113545590062"/>
        </c:manualLayout>
      </c:layout>
      <c:barChart>
        <c:barDir val="col"/>
        <c:grouping val="clustered"/>
        <c:ser>
          <c:idx val="0"/>
          <c:order val="0"/>
          <c:tx>
            <c:strRef>
              <c:f>Graph!$B$28:$B$29</c:f>
              <c:strCache>
                <c:ptCount val="1"/>
                <c:pt idx="0">
                  <c:v>Ferroviaire عبر السكك الحديدية</c:v>
                </c:pt>
              </c:strCache>
            </c:strRef>
          </c:tx>
          <c:cat>
            <c:numRef>
              <c:f>Graph!$A$30:$A$38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Graph!$B$30:$B$38</c:f>
              <c:numCache>
                <c:formatCode>General</c:formatCode>
                <c:ptCount val="9"/>
                <c:pt idx="0">
                  <c:v>31.7</c:v>
                </c:pt>
                <c:pt idx="1">
                  <c:v>35.9</c:v>
                </c:pt>
                <c:pt idx="2">
                  <c:v>35.700000000000003</c:v>
                </c:pt>
                <c:pt idx="3">
                  <c:v>37.200000000000003</c:v>
                </c:pt>
                <c:pt idx="4">
                  <c:v>36.9</c:v>
                </c:pt>
                <c:pt idx="5">
                  <c:v>36.299999999999997</c:v>
                </c:pt>
                <c:pt idx="6" formatCode="0.0">
                  <c:v>34.723999999999997</c:v>
                </c:pt>
                <c:pt idx="7" formatCode="0.0">
                  <c:v>31.8</c:v>
                </c:pt>
                <c:pt idx="8" formatCode="#,##0.0">
                  <c:v>28.2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AC7-43BB-8DBD-FBF51A70A00F}"/>
            </c:ext>
          </c:extLst>
        </c:ser>
        <c:ser>
          <c:idx val="1"/>
          <c:order val="1"/>
          <c:tx>
            <c:strRef>
              <c:f>Graph!$C$28:$C$29</c:f>
              <c:strCache>
                <c:ptCount val="1"/>
                <c:pt idx="0">
                  <c:v>Ferroviaire عبر السكك الحديدية</c:v>
                </c:pt>
              </c:strCache>
            </c:strRef>
          </c:tx>
          <c:cat>
            <c:numRef>
              <c:f>Graph!$A$30:$A$38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Graph!$C$30:$C$38</c:f>
              <c:numCache>
                <c:formatCode>General</c:formatCode>
                <c:ptCount val="9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AC7-43BB-8DBD-FBF51A70A00F}"/>
            </c:ext>
          </c:extLst>
        </c:ser>
        <c:axId val="65530880"/>
        <c:axId val="65872640"/>
      </c:barChart>
      <c:catAx>
        <c:axId val="65530880"/>
        <c:scaling>
          <c:orientation val="minMax"/>
        </c:scaling>
        <c:axPos val="b"/>
        <c:numFmt formatCode="General" sourceLinked="1"/>
        <c:tickLblPos val="nextTo"/>
        <c:crossAx val="65872640"/>
        <c:crosses val="autoZero"/>
        <c:lblAlgn val="ctr"/>
        <c:lblOffset val="100"/>
      </c:catAx>
      <c:valAx>
        <c:axId val="65872640"/>
        <c:scaling>
          <c:orientation val="minMax"/>
          <c:max val="90"/>
        </c:scaling>
        <c:axPos val="l"/>
        <c:majorGridlines/>
        <c:numFmt formatCode="General" sourceLinked="1"/>
        <c:tickLblPos val="nextTo"/>
        <c:crossAx val="65530880"/>
        <c:crosses val="autoZero"/>
        <c:crossBetween val="between"/>
      </c:valAx>
    </c:plotArea>
    <c:legend>
      <c:legendPos val="b"/>
      <c:legendEntry>
        <c:idx val="0"/>
        <c:delete val="1"/>
      </c:legendEntry>
    </c:legend>
    <c:dispBlanksAs val="gap"/>
  </c:chart>
  <c:printSettings>
    <c:headerFooter/>
    <c:pageMargins b="0.75000000000000955" l="0.70000000000000062" r="0.70000000000000062" t="0.750000000000009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 lvl="0">
              <a:defRPr sz="1400" b="0" i="0">
                <a:solidFill>
                  <a:srgbClr val="000000"/>
                </a:solidFill>
              </a:defRPr>
            </a:pPr>
            <a:r>
              <a:rPr lang="fr-FR"/>
              <a:t>Parc automobile : véhicules en circulation
</a:t>
            </a:r>
            <a:r>
              <a:rPr lang="ar-MA"/>
              <a:t>رحب السيارات :العربات المتنقلة</a:t>
            </a:r>
          </a:p>
        </c:rich>
      </c:tx>
    </c:title>
    <c:plotArea>
      <c:layout/>
      <c:lineChart>
        <c:grouping val="standard"/>
        <c:ser>
          <c:idx val="0"/>
          <c:order val="0"/>
          <c:spPr>
            <a:ln w="57150" cmpd="sng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Graph!$A$6:$A$17</c:f>
              <c:numCache>
                <c:formatCode>General</c:formatCode>
                <c:ptCount val="12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Graph!$B$6:$B$17</c:f>
              <c:numCache>
                <c:formatCode>###.0</c:formatCode>
                <c:ptCount val="12"/>
                <c:pt idx="0">
                  <c:v>1741.2239999999999</c:v>
                </c:pt>
                <c:pt idx="1">
                  <c:v>1864.8050000000001</c:v>
                </c:pt>
                <c:pt idx="2" formatCode="General">
                  <c:v>1976.2</c:v>
                </c:pt>
                <c:pt idx="3">
                  <c:v>2083.71</c:v>
                </c:pt>
                <c:pt idx="4">
                  <c:v>2202.7429999999999</c:v>
                </c:pt>
                <c:pt idx="5">
                  <c:v>2314.8000000000002</c:v>
                </c:pt>
                <c:pt idx="6" formatCode="General">
                  <c:v>2423.6</c:v>
                </c:pt>
                <c:pt idx="7">
                  <c:v>2531.7530000000002</c:v>
                </c:pt>
                <c:pt idx="8" formatCode="0.0">
                  <c:v>2670.6</c:v>
                </c:pt>
                <c:pt idx="9">
                  <c:v>2808.7820000000002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D95-43DF-9FD4-36E25C119110}"/>
            </c:ext>
          </c:extLst>
        </c:ser>
        <c:ser>
          <c:idx val="1"/>
          <c:order val="1"/>
          <c:spPr>
            <a:ln w="57150" cmpd="sng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Graph!$A$6:$A$17</c:f>
              <c:numCache>
                <c:formatCode>General</c:formatCode>
                <c:ptCount val="12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Graph!$C$6:$C$17</c:f>
              <c:numCache>
                <c:formatCode>###.0</c:formatCode>
                <c:ptCount val="12"/>
                <c:pt idx="0">
                  <c:v>668.15899999999999</c:v>
                </c:pt>
                <c:pt idx="1">
                  <c:v>731.26900000000001</c:v>
                </c:pt>
                <c:pt idx="2" formatCode="General">
                  <c:v>783.5</c:v>
                </c:pt>
                <c:pt idx="3">
                  <c:v>836.59799999999996</c:v>
                </c:pt>
                <c:pt idx="4">
                  <c:v>885.51800000000003</c:v>
                </c:pt>
                <c:pt idx="5">
                  <c:v>932.8</c:v>
                </c:pt>
                <c:pt idx="6" formatCode="General">
                  <c:v>973.2</c:v>
                </c:pt>
                <c:pt idx="7">
                  <c:v>1015.245</c:v>
                </c:pt>
                <c:pt idx="8" formatCode="0.0">
                  <c:v>1065.3</c:v>
                </c:pt>
                <c:pt idx="9">
                  <c:v>1117.559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D95-43DF-9FD4-36E25C119110}"/>
            </c:ext>
          </c:extLst>
        </c:ser>
        <c:marker val="1"/>
        <c:axId val="67482368"/>
        <c:axId val="67483904"/>
      </c:lineChart>
      <c:catAx>
        <c:axId val="67482368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 lvl="0">
              <a:defRPr b="0"/>
            </a:pPr>
            <a:endParaRPr lang="fr-FR"/>
          </a:p>
        </c:txPr>
        <c:crossAx val="67483904"/>
        <c:crosses val="autoZero"/>
        <c:lblAlgn val="ctr"/>
        <c:lblOffset val="100"/>
      </c:catAx>
      <c:valAx>
        <c:axId val="67483904"/>
        <c:scaling>
          <c:orientation val="minMax"/>
        </c:scaling>
        <c:axPos val="l"/>
        <c:majorGridlines>
          <c:spPr>
            <a:ln>
              <a:solidFill>
                <a:srgbClr val="000000"/>
              </a:solidFill>
            </a:ln>
          </c:spPr>
        </c:majorGridlines>
        <c:numFmt formatCode="###.0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  <a:endParaRPr lang="fr-FR"/>
          </a:p>
        </c:txPr>
        <c:crossAx val="67482368"/>
        <c:crosses val="autoZero"/>
        <c:crossBetween val="between"/>
      </c:valAx>
      <c:spPr>
        <a:solidFill>
          <a:srgbClr val="FFFFFF"/>
        </a:solidFill>
      </c:spPr>
    </c:plotArea>
    <c:legend>
      <c:legendPos val="b"/>
    </c:legend>
    <c:dispBlanksAs val="gap"/>
  </c:chart>
  <c:spPr>
    <a:solidFill>
      <a:srgbClr val="FFFFFF"/>
    </a:solidFill>
  </c:spPr>
  <c:printSettings>
    <c:headerFooter/>
    <c:pageMargins b="0.75000000000000933" l="0.70000000000000062" r="0.70000000000000062" t="0.750000000000009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 lvl="0">
              <a:defRPr sz="1400" b="0" i="0">
                <a:solidFill>
                  <a:srgbClr val="000000"/>
                </a:solidFill>
              </a:defRPr>
            </a:pPr>
            <a:r>
              <a:rPr lang="ar-MA" sz="1400" b="0" i="0" u="none" strike="noStrike" baseline="0"/>
              <a:t>رحب السيارات :العربات المتنقلة</a:t>
            </a:r>
            <a:r>
              <a:rPr lang="fr-FR"/>
              <a:t>
</a:t>
            </a:r>
            <a:r>
              <a:rPr lang="fr-FR" sz="1400" b="0" i="0" u="none" strike="noStrike" baseline="0"/>
              <a:t>Parc automobile : véhicules en circulation</a:t>
            </a:r>
            <a:endParaRPr lang="ar-MA"/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Graph!$C$4:$C$5</c:f>
              <c:strCache>
                <c:ptCount val="1"/>
                <c:pt idx="0">
                  <c:v>Véhicules utilitaires العربات النفعية</c:v>
                </c:pt>
              </c:strCache>
            </c:strRef>
          </c:tx>
          <c:spPr>
            <a:ln w="57150" cmpd="sng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circle"/>
            <c:size val="5"/>
            <c:spPr>
              <a:ln>
                <a:solidFill>
                  <a:srgbClr val="660033"/>
                </a:solidFill>
              </a:ln>
            </c:spPr>
          </c:marker>
          <c:cat>
            <c:numRef>
              <c:f>Graph!$A$6:$A$17</c:f>
              <c:numCache>
                <c:formatCode>General</c:formatCode>
                <c:ptCount val="12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Graph!$B$6:$B$17</c:f>
              <c:numCache>
                <c:formatCode>###.0</c:formatCode>
                <c:ptCount val="12"/>
                <c:pt idx="0">
                  <c:v>1741.2239999999999</c:v>
                </c:pt>
                <c:pt idx="1">
                  <c:v>1864.8050000000001</c:v>
                </c:pt>
                <c:pt idx="2" formatCode="General">
                  <c:v>1976.2</c:v>
                </c:pt>
                <c:pt idx="3">
                  <c:v>2083.71</c:v>
                </c:pt>
                <c:pt idx="4">
                  <c:v>2202.7429999999999</c:v>
                </c:pt>
                <c:pt idx="5">
                  <c:v>2314.8000000000002</c:v>
                </c:pt>
                <c:pt idx="6" formatCode="General">
                  <c:v>2423.6</c:v>
                </c:pt>
                <c:pt idx="7">
                  <c:v>2531.7530000000002</c:v>
                </c:pt>
                <c:pt idx="8" formatCode="0.0">
                  <c:v>2670.6</c:v>
                </c:pt>
                <c:pt idx="9">
                  <c:v>2808.7820000000002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9AF-4477-B1EE-F71706B692DF}"/>
            </c:ext>
          </c:extLst>
        </c:ser>
        <c:ser>
          <c:idx val="1"/>
          <c:order val="1"/>
          <c:tx>
            <c:strRef>
              <c:f>Graph!$B$4:$B$5</c:f>
              <c:strCache>
                <c:ptCount val="1"/>
                <c:pt idx="0">
                  <c:v>Voitures de tourisme السيارات السياحية</c:v>
                </c:pt>
              </c:strCache>
            </c:strRef>
          </c:tx>
          <c:spPr>
            <a:ln w="57150" cmpd="sng">
              <a:solidFill>
                <a:schemeClr val="accent6">
                  <a:lumMod val="50000"/>
                </a:schemeClr>
              </a:solidFill>
              <a:prstDash val="solid"/>
            </a:ln>
          </c:spPr>
          <c:marker>
            <c:symbol val="triangle"/>
            <c:size val="5"/>
            <c:spPr>
              <a:ln>
                <a:solidFill>
                  <a:schemeClr val="accent6"/>
                </a:solidFill>
              </a:ln>
            </c:spPr>
          </c:marker>
          <c:cat>
            <c:numRef>
              <c:f>Graph!$A$6:$A$17</c:f>
              <c:numCache>
                <c:formatCode>General</c:formatCode>
                <c:ptCount val="12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Graph!$C$6:$C$17</c:f>
              <c:numCache>
                <c:formatCode>###.0</c:formatCode>
                <c:ptCount val="12"/>
                <c:pt idx="0">
                  <c:v>668.15899999999999</c:v>
                </c:pt>
                <c:pt idx="1">
                  <c:v>731.26900000000001</c:v>
                </c:pt>
                <c:pt idx="2" formatCode="General">
                  <c:v>783.5</c:v>
                </c:pt>
                <c:pt idx="3">
                  <c:v>836.59799999999996</c:v>
                </c:pt>
                <c:pt idx="4">
                  <c:v>885.51800000000003</c:v>
                </c:pt>
                <c:pt idx="5">
                  <c:v>932.8</c:v>
                </c:pt>
                <c:pt idx="6" formatCode="General">
                  <c:v>973.2</c:v>
                </c:pt>
                <c:pt idx="7">
                  <c:v>1015.245</c:v>
                </c:pt>
                <c:pt idx="8" formatCode="0.0">
                  <c:v>1065.3</c:v>
                </c:pt>
                <c:pt idx="9">
                  <c:v>1117.559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9AF-4477-B1EE-F71706B692DF}"/>
            </c:ext>
          </c:extLst>
        </c:ser>
        <c:marker val="1"/>
        <c:axId val="67535232"/>
        <c:axId val="67536768"/>
      </c:lineChart>
      <c:catAx>
        <c:axId val="67535232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 lvl="0">
              <a:defRPr b="0"/>
            </a:pPr>
            <a:endParaRPr lang="fr-FR"/>
          </a:p>
        </c:txPr>
        <c:crossAx val="67536768"/>
        <c:crosses val="autoZero"/>
        <c:lblAlgn val="ctr"/>
        <c:lblOffset val="100"/>
      </c:catAx>
      <c:valAx>
        <c:axId val="67536768"/>
        <c:scaling>
          <c:orientation val="minMax"/>
          <c:max val="3000"/>
        </c:scaling>
        <c:axPos val="l"/>
        <c:majorGridlines>
          <c:spPr>
            <a:ln>
              <a:solidFill>
                <a:srgbClr val="000000"/>
              </a:solidFill>
            </a:ln>
          </c:spPr>
        </c:majorGridlines>
        <c:numFmt formatCode="#,##0" sourceLinked="0"/>
        <c:tickLblPos val="nextTo"/>
        <c:spPr>
          <a:ln w="9525">
            <a:solidFill>
              <a:sysClr val="window" lastClr="FFFFFF">
                <a:lumMod val="75000"/>
              </a:sysClr>
            </a:solidFill>
          </a:ln>
        </c:spPr>
        <c:txPr>
          <a:bodyPr/>
          <a:lstStyle/>
          <a:p>
            <a:pPr lvl="0">
              <a:defRPr b="0"/>
            </a:pPr>
            <a:endParaRPr lang="fr-FR"/>
          </a:p>
        </c:txPr>
        <c:crossAx val="67535232"/>
        <c:crosses val="autoZero"/>
        <c:crossBetween val="between"/>
      </c:valAx>
      <c:spPr>
        <a:solidFill>
          <a:srgbClr val="FFFFFF"/>
        </a:solidFill>
      </c:spPr>
    </c:plotArea>
    <c:legend>
      <c:legendPos val="b"/>
    </c:legend>
    <c:dispBlanksAs val="gap"/>
  </c:chart>
  <c:spPr>
    <a:solidFill>
      <a:srgbClr val="FFFFFF"/>
    </a:solidFill>
    <a:ln>
      <a:noFill/>
    </a:ln>
  </c:spPr>
  <c:printSettings>
    <c:headerFooter/>
    <c:pageMargins b="0.75000000000000933" l="0.70000000000000062" r="0.70000000000000062" t="0.750000000000009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 lvl="0">
              <a:defRPr sz="1400" b="0" i="0">
                <a:solidFill>
                  <a:srgbClr val="000000"/>
                </a:solidFill>
              </a:defRPr>
            </a:pPr>
            <a:r>
              <a:rPr lang="ar-MA" sz="1400" b="0" i="0" u="none" strike="noStrike" baseline="0"/>
              <a:t>نقـل البضائع</a:t>
            </a:r>
            <a:endParaRPr lang="fr-FR" sz="1400" b="0" i="0" u="none" strike="noStrike" baseline="0"/>
          </a:p>
          <a:p>
            <a:pPr lvl="0">
              <a:defRPr sz="1400" b="0" i="0">
                <a:solidFill>
                  <a:srgbClr val="000000"/>
                </a:solidFill>
              </a:defRPr>
            </a:pPr>
            <a:r>
              <a:rPr lang="fr-FR"/>
              <a:t>Trafic de marchandises</a:t>
            </a:r>
          </a:p>
          <a:p>
            <a:pPr lvl="0">
              <a:defRPr sz="1400" b="0" i="0">
                <a:solidFill>
                  <a:srgbClr val="000000"/>
                </a:solidFill>
              </a:defRPr>
            </a:pPr>
            <a:r>
              <a:rPr lang="fr-FR"/>
              <a:t>
</a:t>
            </a:r>
            <a:endParaRPr lang="ar-MA"/>
          </a:p>
        </c:rich>
      </c:tx>
    </c:title>
    <c:plotArea>
      <c:layout>
        <c:manualLayout>
          <c:layoutTarget val="inner"/>
          <c:xMode val="edge"/>
          <c:yMode val="edge"/>
          <c:x val="5.3126636324017824E-2"/>
          <c:y val="0.23372755668345752"/>
          <c:w val="0.84033986388405568"/>
          <c:h val="0.63498432770724156"/>
        </c:manualLayout>
      </c:layout>
      <c:barChart>
        <c:barDir val="col"/>
        <c:grouping val="clustered"/>
        <c:ser>
          <c:idx val="0"/>
          <c:order val="0"/>
          <c:tx>
            <c:strRef>
              <c:f>Graph!$B$26</c:f>
              <c:strCache>
                <c:ptCount val="1"/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cat>
            <c:numRef>
              <c:f>Graph!$A$27:$A$36</c:f>
              <c:numCache>
                <c:formatCode>General</c:formatCode>
                <c:ptCount val="10"/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Graph!$B$27:$B$36</c:f>
              <c:numCache>
                <c:formatCode>General</c:formatCode>
                <c:ptCount val="10"/>
                <c:pt idx="1">
                  <c:v>0</c:v>
                </c:pt>
                <c:pt idx="2">
                  <c:v>0</c:v>
                </c:pt>
                <c:pt idx="3">
                  <c:v>31.7</c:v>
                </c:pt>
                <c:pt idx="4">
                  <c:v>35.9</c:v>
                </c:pt>
                <c:pt idx="5">
                  <c:v>35.700000000000003</c:v>
                </c:pt>
                <c:pt idx="6">
                  <c:v>37.200000000000003</c:v>
                </c:pt>
                <c:pt idx="7">
                  <c:v>36.9</c:v>
                </c:pt>
                <c:pt idx="8">
                  <c:v>36.299999999999997</c:v>
                </c:pt>
                <c:pt idx="9" formatCode="0.0">
                  <c:v>34.723999999999997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E3-4FDF-BE07-A64EF9353E49}"/>
            </c:ext>
          </c:extLst>
        </c:ser>
        <c:axId val="67786624"/>
        <c:axId val="67788160"/>
      </c:barChart>
      <c:catAx>
        <c:axId val="67786624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 lvl="0">
              <a:defRPr b="0"/>
            </a:pPr>
            <a:endParaRPr lang="fr-FR"/>
          </a:p>
        </c:txPr>
        <c:crossAx val="67788160"/>
        <c:crosses val="autoZero"/>
        <c:lblAlgn val="ctr"/>
        <c:lblOffset val="100"/>
      </c:catAx>
      <c:valAx>
        <c:axId val="67788160"/>
        <c:scaling>
          <c:orientation val="minMax"/>
          <c:max val="90"/>
        </c:scaling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tickLblPos val="nextTo"/>
        <c:spPr>
          <a:ln w="9525">
            <a:solidFill>
              <a:sysClr val="window" lastClr="FFFFFF">
                <a:lumMod val="75000"/>
              </a:sysClr>
            </a:solidFill>
          </a:ln>
        </c:spPr>
        <c:txPr>
          <a:bodyPr/>
          <a:lstStyle/>
          <a:p>
            <a:pPr lvl="0">
              <a:defRPr b="0"/>
            </a:pPr>
            <a:endParaRPr lang="fr-FR"/>
          </a:p>
        </c:txPr>
        <c:crossAx val="67786624"/>
        <c:crosses val="autoZero"/>
        <c:crossBetween val="between"/>
      </c:valAx>
      <c:spPr>
        <a:solidFill>
          <a:srgbClr val="FFFFFF"/>
        </a:solidFill>
      </c:spPr>
    </c:plotArea>
    <c:legend>
      <c:legendPos val="b"/>
    </c:legend>
    <c:dispBlanksAs val="gap"/>
  </c:chart>
  <c:spPr>
    <a:solidFill>
      <a:srgbClr val="FFFFFF"/>
    </a:solidFill>
    <a:ln>
      <a:noFill/>
    </a:ln>
  </c:spPr>
  <c:printSettings>
    <c:headerFooter/>
    <c:pageMargins b="0.75000000000000933" l="0.70000000000000062" r="0.70000000000000062" t="0.7500000000000093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 lvl="0">
              <a:defRPr sz="1400" b="0" i="0">
                <a:solidFill>
                  <a:srgbClr val="000000"/>
                </a:solidFill>
              </a:defRPr>
            </a:pPr>
            <a:r>
              <a:rPr lang="ar-MA" sz="1400" b="0" i="0" u="none" strike="noStrike" baseline="0"/>
              <a:t>رحب السيارات :العربات المتنقلة</a:t>
            </a:r>
            <a:r>
              <a:rPr lang="fr-FR"/>
              <a:t>
</a:t>
            </a:r>
            <a:r>
              <a:rPr lang="fr-FR" sz="1400" b="0" i="0" u="none" strike="noStrike" baseline="0"/>
              <a:t>Parc automobile : véhicules en circulation</a:t>
            </a:r>
            <a:endParaRPr lang="ar-MA"/>
          </a:p>
        </c:rich>
      </c:tx>
    </c:title>
    <c:plotArea>
      <c:layout>
        <c:manualLayout>
          <c:layoutTarget val="inner"/>
          <c:xMode val="edge"/>
          <c:yMode val="edge"/>
          <c:x val="7.9452219860517551E-2"/>
          <c:y val="0.19352056928712788"/>
          <c:w val="0.77539482746066224"/>
          <c:h val="0.6313116341740852"/>
        </c:manualLayout>
      </c:layout>
      <c:lineChart>
        <c:grouping val="standard"/>
        <c:ser>
          <c:idx val="0"/>
          <c:order val="0"/>
          <c:tx>
            <c:strRef>
              <c:f>Graph!$B$4:$B$5</c:f>
              <c:strCache>
                <c:ptCount val="1"/>
                <c:pt idx="0">
                  <c:v>Voitures de tourisme السيارات السياحية</c:v>
                </c:pt>
              </c:strCache>
            </c:strRef>
          </c:tx>
          <c:spPr>
            <a:ln w="44450" cmpd="sng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circle"/>
            <c:size val="5"/>
            <c:spPr>
              <a:ln>
                <a:solidFill>
                  <a:srgbClr val="660033"/>
                </a:solidFill>
              </a:ln>
            </c:spPr>
          </c:marker>
          <c:cat>
            <c:numRef>
              <c:f>Graph!$A$6:$A$17</c:f>
              <c:numCache>
                <c:formatCode>General</c:formatCode>
                <c:ptCount val="12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Graph!$B$6:$B$17</c:f>
              <c:numCache>
                <c:formatCode>###.0</c:formatCode>
                <c:ptCount val="12"/>
                <c:pt idx="0">
                  <c:v>1741.2239999999999</c:v>
                </c:pt>
                <c:pt idx="1">
                  <c:v>1864.8050000000001</c:v>
                </c:pt>
                <c:pt idx="2" formatCode="General">
                  <c:v>1976.2</c:v>
                </c:pt>
                <c:pt idx="3">
                  <c:v>2083.71</c:v>
                </c:pt>
                <c:pt idx="4">
                  <c:v>2202.7429999999999</c:v>
                </c:pt>
                <c:pt idx="5">
                  <c:v>2314.8000000000002</c:v>
                </c:pt>
                <c:pt idx="6" formatCode="General">
                  <c:v>2423.6</c:v>
                </c:pt>
                <c:pt idx="7">
                  <c:v>2531.7530000000002</c:v>
                </c:pt>
                <c:pt idx="8" formatCode="0.0">
                  <c:v>2670.6</c:v>
                </c:pt>
                <c:pt idx="9">
                  <c:v>2808.7820000000002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E99-45FD-A31D-F9A14FF88189}"/>
            </c:ext>
          </c:extLst>
        </c:ser>
        <c:ser>
          <c:idx val="1"/>
          <c:order val="1"/>
          <c:tx>
            <c:strRef>
              <c:f>Graph!$C$4:$C$5</c:f>
              <c:strCache>
                <c:ptCount val="1"/>
                <c:pt idx="0">
                  <c:v>Véhicules utilitaires العربات النفعية</c:v>
                </c:pt>
              </c:strCache>
            </c:strRef>
          </c:tx>
          <c:spPr>
            <a:ln w="44450" cmpd="sng">
              <a:solidFill>
                <a:schemeClr val="accent6">
                  <a:lumMod val="60000"/>
                  <a:lumOff val="40000"/>
                </a:schemeClr>
              </a:solidFill>
              <a:prstDash val="solid"/>
            </a:ln>
          </c:spPr>
          <c:marker>
            <c:symbol val="triangle"/>
            <c:size val="5"/>
            <c:spPr>
              <a:ln>
                <a:solidFill>
                  <a:schemeClr val="accent6"/>
                </a:solidFill>
              </a:ln>
            </c:spPr>
          </c:marker>
          <c:cat>
            <c:numRef>
              <c:f>Graph!$A$6:$A$17</c:f>
              <c:numCache>
                <c:formatCode>General</c:formatCode>
                <c:ptCount val="12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Graph!$C$6:$C$17</c:f>
              <c:numCache>
                <c:formatCode>###.0</c:formatCode>
                <c:ptCount val="12"/>
                <c:pt idx="0">
                  <c:v>668.15899999999999</c:v>
                </c:pt>
                <c:pt idx="1">
                  <c:v>731.26900000000001</c:v>
                </c:pt>
                <c:pt idx="2" formatCode="General">
                  <c:v>783.5</c:v>
                </c:pt>
                <c:pt idx="3">
                  <c:v>836.59799999999996</c:v>
                </c:pt>
                <c:pt idx="4">
                  <c:v>885.51800000000003</c:v>
                </c:pt>
                <c:pt idx="5">
                  <c:v>932.8</c:v>
                </c:pt>
                <c:pt idx="6" formatCode="General">
                  <c:v>973.2</c:v>
                </c:pt>
                <c:pt idx="7">
                  <c:v>1015.245</c:v>
                </c:pt>
                <c:pt idx="8" formatCode="0.0">
                  <c:v>1065.3</c:v>
                </c:pt>
                <c:pt idx="9">
                  <c:v>1117.559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E99-45FD-A31D-F9A14FF88189}"/>
            </c:ext>
          </c:extLst>
        </c:ser>
        <c:marker val="1"/>
        <c:axId val="67725184"/>
        <c:axId val="67726720"/>
      </c:lineChart>
      <c:catAx>
        <c:axId val="67725184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 lvl="0">
              <a:defRPr b="0"/>
            </a:pPr>
            <a:endParaRPr lang="fr-FR"/>
          </a:p>
        </c:txPr>
        <c:crossAx val="67726720"/>
        <c:crosses val="autoZero"/>
        <c:lblAlgn val="ctr"/>
        <c:lblOffset val="100"/>
      </c:catAx>
      <c:valAx>
        <c:axId val="67726720"/>
        <c:scaling>
          <c:orientation val="minMax"/>
          <c:max val="3000"/>
        </c:scaling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#,##0" sourceLinked="0"/>
        <c:tickLblPos val="nextTo"/>
        <c:spPr>
          <a:ln w="9525">
            <a:solidFill>
              <a:sysClr val="window" lastClr="FFFFFF">
                <a:lumMod val="75000"/>
              </a:sysClr>
            </a:solidFill>
          </a:ln>
        </c:spPr>
        <c:txPr>
          <a:bodyPr/>
          <a:lstStyle/>
          <a:p>
            <a:pPr lvl="0">
              <a:defRPr b="0"/>
            </a:pPr>
            <a:endParaRPr lang="fr-FR"/>
          </a:p>
        </c:txPr>
        <c:crossAx val="67725184"/>
        <c:crosses val="autoZero"/>
        <c:crossBetween val="between"/>
      </c:valAx>
      <c:spPr>
        <a:solidFill>
          <a:srgbClr val="FFFFFF"/>
        </a:solidFill>
      </c:spPr>
    </c:plotArea>
    <c:legend>
      <c:legendPos val="b"/>
    </c:legend>
    <c:dispBlanksAs val="gap"/>
  </c:chart>
  <c:spPr>
    <a:solidFill>
      <a:srgbClr val="FFFFFF"/>
    </a:solidFill>
    <a:ln>
      <a:noFill/>
    </a:ln>
  </c:spPr>
  <c:printSettings>
    <c:headerFooter/>
    <c:pageMargins b="0.75000000000000977" l="0.70000000000000062" r="0.70000000000000062" t="0.75000000000000977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/>
            </a:pPr>
            <a:r>
              <a:rPr lang="ar-MA"/>
              <a:t>نقـل البضائع</a:t>
            </a:r>
            <a:endParaRPr lang="fr-FR"/>
          </a:p>
          <a:p>
            <a:pPr>
              <a:defRPr/>
            </a:pPr>
            <a:r>
              <a:rPr lang="fr-FR"/>
              <a:t>Trafic de marchandises</a:t>
            </a:r>
          </a:p>
          <a:p>
            <a:pPr>
              <a:defRPr/>
            </a:pPr>
            <a:r>
              <a:rPr lang="fr-FR"/>
              <a:t>
</a:t>
            </a:r>
            <a:endParaRPr lang="ar-MA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Graph!$B$28:$B$29</c:f>
              <c:strCache>
                <c:ptCount val="1"/>
                <c:pt idx="0">
                  <c:v>Ferroviaire عبر السكك الحديدية</c:v>
                </c:pt>
              </c:strCache>
            </c:strRef>
          </c:tx>
          <c:cat>
            <c:numRef>
              <c:f>Graph!$A$30:$A$38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Graph!$B$30:$B$38</c:f>
              <c:numCache>
                <c:formatCode>General</c:formatCode>
                <c:ptCount val="9"/>
                <c:pt idx="0">
                  <c:v>31.7</c:v>
                </c:pt>
                <c:pt idx="1">
                  <c:v>35.9</c:v>
                </c:pt>
                <c:pt idx="2">
                  <c:v>35.700000000000003</c:v>
                </c:pt>
                <c:pt idx="3">
                  <c:v>37.200000000000003</c:v>
                </c:pt>
                <c:pt idx="4">
                  <c:v>36.9</c:v>
                </c:pt>
                <c:pt idx="5">
                  <c:v>36.299999999999997</c:v>
                </c:pt>
                <c:pt idx="6" formatCode="0.0">
                  <c:v>34.723999999999997</c:v>
                </c:pt>
                <c:pt idx="7" formatCode="0.0">
                  <c:v>31.8</c:v>
                </c:pt>
                <c:pt idx="8" formatCode="#,##0.0">
                  <c:v>28.2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B20-4D36-89CC-E6C2A561EA2C}"/>
            </c:ext>
          </c:extLst>
        </c:ser>
        <c:ser>
          <c:idx val="1"/>
          <c:order val="1"/>
          <c:tx>
            <c:strRef>
              <c:f>Graph!$C$28:$C$29</c:f>
              <c:strCache>
                <c:ptCount val="1"/>
                <c:pt idx="0">
                  <c:v>Ferroviaire عبر السكك الحديدية</c:v>
                </c:pt>
              </c:strCache>
            </c:strRef>
          </c:tx>
          <c:cat>
            <c:numRef>
              <c:f>Graph!$A$30:$A$38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Graph!$C$30:$C$38</c:f>
              <c:numCache>
                <c:formatCode>General</c:formatCode>
                <c:ptCount val="9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B20-4D36-89CC-E6C2A561EA2C}"/>
            </c:ext>
          </c:extLst>
        </c:ser>
        <c:axId val="67756416"/>
        <c:axId val="67757952"/>
      </c:barChart>
      <c:catAx>
        <c:axId val="67756416"/>
        <c:scaling>
          <c:orientation val="minMax"/>
        </c:scaling>
        <c:axPos val="b"/>
        <c:numFmt formatCode="General" sourceLinked="1"/>
        <c:tickLblPos val="nextTo"/>
        <c:crossAx val="67757952"/>
        <c:crosses val="autoZero"/>
        <c:lblAlgn val="ctr"/>
        <c:lblOffset val="100"/>
      </c:catAx>
      <c:valAx>
        <c:axId val="67757952"/>
        <c:scaling>
          <c:orientation val="minMax"/>
          <c:max val="90"/>
        </c:scaling>
        <c:axPos val="l"/>
        <c:numFmt formatCode="General" sourceLinked="1"/>
        <c:tickLblPos val="nextTo"/>
        <c:crossAx val="67756416"/>
        <c:crosses val="autoZero"/>
        <c:crossBetween val="between"/>
      </c:valAx>
    </c:plotArea>
    <c:legend>
      <c:legendPos val="b"/>
      <c:legendEntry>
        <c:idx val="0"/>
        <c:delete val="1"/>
      </c:legendEntry>
    </c:legend>
    <c:dispBlanksAs val="gap"/>
  </c:chart>
  <c:spPr>
    <a:ln>
      <a:noFill/>
    </a:ln>
  </c:spPr>
  <c:printSettings>
    <c:headerFooter/>
    <c:pageMargins b="0.75000000000000977" l="0.70000000000000062" r="0.70000000000000062" t="0.75000000000000977" header="0.30000000000000032" footer="0.30000000000000032"/>
    <c:pageSetup orientation="portrait"/>
  </c:printSettings>
</c:chartSpace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10</xdr:col>
      <xdr:colOff>9525</xdr:colOff>
      <xdr:row>57</xdr:row>
      <xdr:rowOff>47625</xdr:rowOff>
    </xdr:to>
    <xdr:sp macro="" textlink="">
      <xdr:nvSpPr>
        <xdr:cNvPr id="1028" name="Rectangle 4" hidden="1">
          <a:extLst>
            <a:ext uri="{FF2B5EF4-FFF2-40B4-BE49-F238E27FC236}">
              <a16:creationId xmlns="" xmlns:a16="http://schemas.microsoft.com/office/drawing/2014/main" id="{00000000-0008-0000-0000-00000404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absolute">
    <xdr:from>
      <xdr:col>1</xdr:col>
      <xdr:colOff>142875</xdr:colOff>
      <xdr:row>1</xdr:row>
      <xdr:rowOff>66675</xdr:rowOff>
    </xdr:from>
    <xdr:to>
      <xdr:col>5</xdr:col>
      <xdr:colOff>142875</xdr:colOff>
      <xdr:row>2</xdr:row>
      <xdr:rowOff>142875</xdr:rowOff>
    </xdr:to>
    <xdr:sp macro="" textlink="">
      <xdr:nvSpPr>
        <xdr:cNvPr id="1026" name="Rectangle 2" hidden="1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1123950" y="257175"/>
          <a:ext cx="3924300" cy="2667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="" xmlns:a14="http://schemas.microsoft.com/office/drawing/2010/main" val="1"/>
          </a:ext>
        </a:extLst>
      </xdr:spPr>
    </xdr:sp>
    <xdr:clientData/>
  </xdr:twoCellAnchor>
  <xdr:twoCellAnchor editAs="absolute">
    <xdr:from>
      <xdr:col>1</xdr:col>
      <xdr:colOff>142875</xdr:colOff>
      <xdr:row>1</xdr:row>
      <xdr:rowOff>66675</xdr:rowOff>
    </xdr:from>
    <xdr:to>
      <xdr:col>5</xdr:col>
      <xdr:colOff>142875</xdr:colOff>
      <xdr:row>2</xdr:row>
      <xdr:rowOff>142875</xdr:rowOff>
    </xdr:to>
    <xdr:sp macro="" textlink="">
      <xdr:nvSpPr>
        <xdr:cNvPr id="1025" name="Rectangle 1" hidden="1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1123950" y="257175"/>
          <a:ext cx="3924300" cy="266700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="" xmlns:a14="http://schemas.microsoft.com/office/drawing/2010/main" val="1"/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10</xdr:col>
      <xdr:colOff>9525</xdr:colOff>
      <xdr:row>57</xdr:row>
      <xdr:rowOff>47625</xdr:rowOff>
    </xdr:to>
    <xdr:sp macro="" textlink="">
      <xdr:nvSpPr>
        <xdr:cNvPr id="2" name="AutoShape 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10</xdr:col>
      <xdr:colOff>9525</xdr:colOff>
      <xdr:row>57</xdr:row>
      <xdr:rowOff>47625</xdr:rowOff>
    </xdr:to>
    <xdr:sp macro="" textlink="">
      <xdr:nvSpPr>
        <xdr:cNvPr id="3" name="AutoShape 4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10</xdr:col>
      <xdr:colOff>9525</xdr:colOff>
      <xdr:row>57</xdr:row>
      <xdr:rowOff>47625</xdr:rowOff>
    </xdr:to>
    <xdr:sp macro="" textlink="">
      <xdr:nvSpPr>
        <xdr:cNvPr id="4" name="AutoShape 4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9525</xdr:rowOff>
    </xdr:from>
    <xdr:to>
      <xdr:col>0</xdr:col>
      <xdr:colOff>104775</xdr:colOff>
      <xdr:row>0</xdr:row>
      <xdr:rowOff>104775</xdr:rowOff>
    </xdr:to>
    <xdr:sp macro="" textlink="">
      <xdr:nvSpPr>
        <xdr:cNvPr id="5" name="AutoShape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0" y="9525"/>
          <a:ext cx="104775" cy="9525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-9525</xdr:colOff>
      <xdr:row>23</xdr:row>
      <xdr:rowOff>0</xdr:rowOff>
    </xdr:from>
    <xdr:to>
      <xdr:col>0</xdr:col>
      <xdr:colOff>28575</xdr:colOff>
      <xdr:row>23</xdr:row>
      <xdr:rowOff>19050</xdr:rowOff>
    </xdr:to>
    <xdr:sp macro="" textlink="">
      <xdr:nvSpPr>
        <xdr:cNvPr id="3" name="Shape 3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SpPr/>
      </xdr:nvSpPr>
      <xdr:spPr>
        <a:xfrm rot="10800000">
          <a:off x="5336475" y="3770475"/>
          <a:ext cx="19050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0</xdr:col>
      <xdr:colOff>-9525</xdr:colOff>
      <xdr:row>23</xdr:row>
      <xdr:rowOff>0</xdr:rowOff>
    </xdr:from>
    <xdr:to>
      <xdr:col>0</xdr:col>
      <xdr:colOff>28575</xdr:colOff>
      <xdr:row>23</xdr:row>
      <xdr:rowOff>19050</xdr:rowOff>
    </xdr:to>
    <xdr:sp macro="" textlink="">
      <xdr:nvSpPr>
        <xdr:cNvPr id="2" name="Shape 3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/>
      </xdr:nvSpPr>
      <xdr:spPr>
        <a:xfrm rot="10800000">
          <a:off x="5336475" y="3770475"/>
          <a:ext cx="19050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0</xdr:col>
      <xdr:colOff>-9525</xdr:colOff>
      <xdr:row>23</xdr:row>
      <xdr:rowOff>0</xdr:rowOff>
    </xdr:from>
    <xdr:to>
      <xdr:col>0</xdr:col>
      <xdr:colOff>28575</xdr:colOff>
      <xdr:row>23</xdr:row>
      <xdr:rowOff>0</xdr:rowOff>
    </xdr:to>
    <xdr:sp macro="" textlink="">
      <xdr:nvSpPr>
        <xdr:cNvPr id="4" name="Shape 4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SpPr/>
      </xdr:nvSpPr>
      <xdr:spPr>
        <a:xfrm rot="10800000">
          <a:off x="5336475" y="3780000"/>
          <a:ext cx="1905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0</xdr:col>
      <xdr:colOff>-9525</xdr:colOff>
      <xdr:row>23</xdr:row>
      <xdr:rowOff>0</xdr:rowOff>
    </xdr:from>
    <xdr:to>
      <xdr:col>0</xdr:col>
      <xdr:colOff>28575</xdr:colOff>
      <xdr:row>23</xdr:row>
      <xdr:rowOff>0</xdr:rowOff>
    </xdr:to>
    <xdr:sp macro="" textlink="">
      <xdr:nvSpPr>
        <xdr:cNvPr id="5" name="Shape 4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SpPr/>
      </xdr:nvSpPr>
      <xdr:spPr>
        <a:xfrm rot="10800000">
          <a:off x="5336475" y="3780000"/>
          <a:ext cx="1905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0</xdr:col>
      <xdr:colOff>219075</xdr:colOff>
      <xdr:row>23</xdr:row>
      <xdr:rowOff>-19050</xdr:rowOff>
    </xdr:from>
    <xdr:to>
      <xdr:col>0</xdr:col>
      <xdr:colOff>371475</xdr:colOff>
      <xdr:row>23</xdr:row>
      <xdr:rowOff>19050</xdr:rowOff>
    </xdr:to>
    <xdr:sp macro="" textlink="">
      <xdr:nvSpPr>
        <xdr:cNvPr id="6" name="Shape 5">
          <a:extLst>
            <a:ext uri="{FF2B5EF4-FFF2-40B4-BE49-F238E27FC236}">
              <a16:creationId xmlns="" xmlns:a16="http://schemas.microsoft.com/office/drawing/2014/main" id="{00000000-0008-0000-0300-000006000000}"/>
            </a:ext>
          </a:extLst>
        </xdr:cNvPr>
        <xdr:cNvSpPr/>
      </xdr:nvSpPr>
      <xdr:spPr>
        <a:xfrm rot="10800000">
          <a:off x="5269800" y="3780000"/>
          <a:ext cx="1524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0</xdr:col>
      <xdr:colOff>-9525</xdr:colOff>
      <xdr:row>17</xdr:row>
      <xdr:rowOff>0</xdr:rowOff>
    </xdr:from>
    <xdr:to>
      <xdr:col>0</xdr:col>
      <xdr:colOff>28575</xdr:colOff>
      <xdr:row>17</xdr:row>
      <xdr:rowOff>19050</xdr:rowOff>
    </xdr:to>
    <xdr:sp macro="" textlink="">
      <xdr:nvSpPr>
        <xdr:cNvPr id="7" name="Shape 3">
          <a:extLst>
            <a:ext uri="{FF2B5EF4-FFF2-40B4-BE49-F238E27FC236}">
              <a16:creationId xmlns="" xmlns:a16="http://schemas.microsoft.com/office/drawing/2014/main" id="{00000000-0008-0000-0300-000007000000}"/>
            </a:ext>
          </a:extLst>
        </xdr:cNvPr>
        <xdr:cNvSpPr/>
      </xdr:nvSpPr>
      <xdr:spPr>
        <a:xfrm rot="10800000">
          <a:off x="5336475" y="3770475"/>
          <a:ext cx="19050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0</xdr:col>
      <xdr:colOff>-9525</xdr:colOff>
      <xdr:row>17</xdr:row>
      <xdr:rowOff>0</xdr:rowOff>
    </xdr:from>
    <xdr:to>
      <xdr:col>0</xdr:col>
      <xdr:colOff>28575</xdr:colOff>
      <xdr:row>17</xdr:row>
      <xdr:rowOff>19050</xdr:rowOff>
    </xdr:to>
    <xdr:sp macro="" textlink="">
      <xdr:nvSpPr>
        <xdr:cNvPr id="8" name="Shape 3">
          <a:extLst>
            <a:ext uri="{FF2B5EF4-FFF2-40B4-BE49-F238E27FC236}">
              <a16:creationId xmlns="" xmlns:a16="http://schemas.microsoft.com/office/drawing/2014/main" id="{00000000-0008-0000-0300-000008000000}"/>
            </a:ext>
          </a:extLst>
        </xdr:cNvPr>
        <xdr:cNvSpPr/>
      </xdr:nvSpPr>
      <xdr:spPr>
        <a:xfrm rot="10800000">
          <a:off x="5336475" y="3770475"/>
          <a:ext cx="19050" cy="190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0</xdr:col>
      <xdr:colOff>-9525</xdr:colOff>
      <xdr:row>17</xdr:row>
      <xdr:rowOff>0</xdr:rowOff>
    </xdr:from>
    <xdr:to>
      <xdr:col>0</xdr:col>
      <xdr:colOff>28575</xdr:colOff>
      <xdr:row>17</xdr:row>
      <xdr:rowOff>0</xdr:rowOff>
    </xdr:to>
    <xdr:sp macro="" textlink="">
      <xdr:nvSpPr>
        <xdr:cNvPr id="9" name="Shape 4">
          <a:extLst>
            <a:ext uri="{FF2B5EF4-FFF2-40B4-BE49-F238E27FC236}">
              <a16:creationId xmlns="" xmlns:a16="http://schemas.microsoft.com/office/drawing/2014/main" id="{00000000-0008-0000-0300-000009000000}"/>
            </a:ext>
          </a:extLst>
        </xdr:cNvPr>
        <xdr:cNvSpPr/>
      </xdr:nvSpPr>
      <xdr:spPr>
        <a:xfrm rot="10800000">
          <a:off x="5336475" y="3780000"/>
          <a:ext cx="1905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0</xdr:col>
      <xdr:colOff>-9525</xdr:colOff>
      <xdr:row>17</xdr:row>
      <xdr:rowOff>0</xdr:rowOff>
    </xdr:from>
    <xdr:to>
      <xdr:col>0</xdr:col>
      <xdr:colOff>28575</xdr:colOff>
      <xdr:row>17</xdr:row>
      <xdr:rowOff>0</xdr:rowOff>
    </xdr:to>
    <xdr:sp macro="" textlink="">
      <xdr:nvSpPr>
        <xdr:cNvPr id="10" name="Shape 4">
          <a:extLst>
            <a:ext uri="{FF2B5EF4-FFF2-40B4-BE49-F238E27FC236}">
              <a16:creationId xmlns="" xmlns:a16="http://schemas.microsoft.com/office/drawing/2014/main" id="{00000000-0008-0000-0300-00000A000000}"/>
            </a:ext>
          </a:extLst>
        </xdr:cNvPr>
        <xdr:cNvSpPr/>
      </xdr:nvSpPr>
      <xdr:spPr>
        <a:xfrm rot="10800000">
          <a:off x="5336475" y="3780000"/>
          <a:ext cx="1905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-9525</xdr:colOff>
      <xdr:row>5</xdr:row>
      <xdr:rowOff>0</xdr:rowOff>
    </xdr:from>
    <xdr:to>
      <xdr:col>0</xdr:col>
      <xdr:colOff>28575</xdr:colOff>
      <xdr:row>5</xdr:row>
      <xdr:rowOff>0</xdr:rowOff>
    </xdr:to>
    <xdr:sp macro="" textlink="">
      <xdr:nvSpPr>
        <xdr:cNvPr id="2" name="Shape 6">
          <a:extLst>
            <a:ext uri="{FF2B5EF4-FFF2-40B4-BE49-F238E27FC236}">
              <a16:creationId xmlns="" xmlns:a16="http://schemas.microsoft.com/office/drawing/2014/main" id="{00000000-0008-0000-0500-000006000000}"/>
            </a:ext>
          </a:extLst>
        </xdr:cNvPr>
        <xdr:cNvSpPr/>
      </xdr:nvSpPr>
      <xdr:spPr>
        <a:xfrm rot="10800000">
          <a:off x="-9525" y="13049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0</xdr:col>
      <xdr:colOff>-9525</xdr:colOff>
      <xdr:row>5</xdr:row>
      <xdr:rowOff>0</xdr:rowOff>
    </xdr:from>
    <xdr:to>
      <xdr:col>0</xdr:col>
      <xdr:colOff>28575</xdr:colOff>
      <xdr:row>5</xdr:row>
      <xdr:rowOff>0</xdr:rowOff>
    </xdr:to>
    <xdr:sp macro="" textlink="">
      <xdr:nvSpPr>
        <xdr:cNvPr id="3" name="Shape 6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SpPr/>
      </xdr:nvSpPr>
      <xdr:spPr>
        <a:xfrm rot="10800000">
          <a:off x="-9525" y="13049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0</xdr:col>
      <xdr:colOff>-9525</xdr:colOff>
      <xdr:row>5</xdr:row>
      <xdr:rowOff>0</xdr:rowOff>
    </xdr:from>
    <xdr:to>
      <xdr:col>0</xdr:col>
      <xdr:colOff>28575</xdr:colOff>
      <xdr:row>5</xdr:row>
      <xdr:rowOff>0</xdr:rowOff>
    </xdr:to>
    <xdr:sp macro="" textlink="">
      <xdr:nvSpPr>
        <xdr:cNvPr id="4" name="Shape 7">
          <a:extLst>
            <a:ext uri="{FF2B5EF4-FFF2-40B4-BE49-F238E27FC236}">
              <a16:creationId xmlns="" xmlns:a16="http://schemas.microsoft.com/office/drawing/2014/main" id="{00000000-0008-0000-0500-000007000000}"/>
            </a:ext>
          </a:extLst>
        </xdr:cNvPr>
        <xdr:cNvSpPr/>
      </xdr:nvSpPr>
      <xdr:spPr>
        <a:xfrm rot="10800000">
          <a:off x="-9525" y="13049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0</xdr:col>
      <xdr:colOff>-9525</xdr:colOff>
      <xdr:row>5</xdr:row>
      <xdr:rowOff>0</xdr:rowOff>
    </xdr:from>
    <xdr:to>
      <xdr:col>0</xdr:col>
      <xdr:colOff>28575</xdr:colOff>
      <xdr:row>5</xdr:row>
      <xdr:rowOff>0</xdr:rowOff>
    </xdr:to>
    <xdr:sp macro="" textlink="">
      <xdr:nvSpPr>
        <xdr:cNvPr id="5" name="Shape 7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SpPr/>
      </xdr:nvSpPr>
      <xdr:spPr>
        <a:xfrm rot="10800000">
          <a:off x="-9525" y="13049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0</xdr:col>
      <xdr:colOff>-9525</xdr:colOff>
      <xdr:row>5</xdr:row>
      <xdr:rowOff>0</xdr:rowOff>
    </xdr:from>
    <xdr:to>
      <xdr:col>0</xdr:col>
      <xdr:colOff>28575</xdr:colOff>
      <xdr:row>5</xdr:row>
      <xdr:rowOff>0</xdr:rowOff>
    </xdr:to>
    <xdr:sp macro="" textlink="">
      <xdr:nvSpPr>
        <xdr:cNvPr id="6" name="Shape 6">
          <a:extLst>
            <a:ext uri="{FF2B5EF4-FFF2-40B4-BE49-F238E27FC236}">
              <a16:creationId xmlns="" xmlns:a16="http://schemas.microsoft.com/office/drawing/2014/main" id="{00000000-0008-0000-0500-000011000000}"/>
            </a:ext>
          </a:extLst>
        </xdr:cNvPr>
        <xdr:cNvSpPr/>
      </xdr:nvSpPr>
      <xdr:spPr>
        <a:xfrm rot="10800000">
          <a:off x="-9525" y="13049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0</xdr:col>
      <xdr:colOff>-9525</xdr:colOff>
      <xdr:row>5</xdr:row>
      <xdr:rowOff>0</xdr:rowOff>
    </xdr:from>
    <xdr:to>
      <xdr:col>0</xdr:col>
      <xdr:colOff>28575</xdr:colOff>
      <xdr:row>5</xdr:row>
      <xdr:rowOff>0</xdr:rowOff>
    </xdr:to>
    <xdr:sp macro="" textlink="">
      <xdr:nvSpPr>
        <xdr:cNvPr id="7" name="Shape 6">
          <a:extLst>
            <a:ext uri="{FF2B5EF4-FFF2-40B4-BE49-F238E27FC236}">
              <a16:creationId xmlns="" xmlns:a16="http://schemas.microsoft.com/office/drawing/2014/main" id="{00000000-0008-0000-0500-000012000000}"/>
            </a:ext>
          </a:extLst>
        </xdr:cNvPr>
        <xdr:cNvSpPr/>
      </xdr:nvSpPr>
      <xdr:spPr>
        <a:xfrm rot="10800000">
          <a:off x="-9525" y="13049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0</xdr:col>
      <xdr:colOff>-9525</xdr:colOff>
      <xdr:row>5</xdr:row>
      <xdr:rowOff>0</xdr:rowOff>
    </xdr:from>
    <xdr:to>
      <xdr:col>0</xdr:col>
      <xdr:colOff>28575</xdr:colOff>
      <xdr:row>5</xdr:row>
      <xdr:rowOff>0</xdr:rowOff>
    </xdr:to>
    <xdr:sp macro="" textlink="">
      <xdr:nvSpPr>
        <xdr:cNvPr id="8" name="Shape 7">
          <a:extLst>
            <a:ext uri="{FF2B5EF4-FFF2-40B4-BE49-F238E27FC236}">
              <a16:creationId xmlns="" xmlns:a16="http://schemas.microsoft.com/office/drawing/2014/main" id="{00000000-0008-0000-0500-000013000000}"/>
            </a:ext>
          </a:extLst>
        </xdr:cNvPr>
        <xdr:cNvSpPr/>
      </xdr:nvSpPr>
      <xdr:spPr>
        <a:xfrm rot="10800000">
          <a:off x="-9525" y="13049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0</xdr:col>
      <xdr:colOff>-9525</xdr:colOff>
      <xdr:row>5</xdr:row>
      <xdr:rowOff>0</xdr:rowOff>
    </xdr:from>
    <xdr:to>
      <xdr:col>0</xdr:col>
      <xdr:colOff>28575</xdr:colOff>
      <xdr:row>5</xdr:row>
      <xdr:rowOff>0</xdr:rowOff>
    </xdr:to>
    <xdr:sp macro="" textlink="">
      <xdr:nvSpPr>
        <xdr:cNvPr id="9" name="Shape 7">
          <a:extLst>
            <a:ext uri="{FF2B5EF4-FFF2-40B4-BE49-F238E27FC236}">
              <a16:creationId xmlns="" xmlns:a16="http://schemas.microsoft.com/office/drawing/2014/main" id="{00000000-0008-0000-0500-000014000000}"/>
            </a:ext>
          </a:extLst>
        </xdr:cNvPr>
        <xdr:cNvSpPr/>
      </xdr:nvSpPr>
      <xdr:spPr>
        <a:xfrm rot="10800000">
          <a:off x="-9525" y="13049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0</xdr:col>
      <xdr:colOff>-9525</xdr:colOff>
      <xdr:row>5</xdr:row>
      <xdr:rowOff>0</xdr:rowOff>
    </xdr:from>
    <xdr:to>
      <xdr:col>0</xdr:col>
      <xdr:colOff>28575</xdr:colOff>
      <xdr:row>5</xdr:row>
      <xdr:rowOff>0</xdr:rowOff>
    </xdr:to>
    <xdr:sp macro="" textlink="">
      <xdr:nvSpPr>
        <xdr:cNvPr id="10" name="Shape 6">
          <a:extLst>
            <a:ext uri="{FF2B5EF4-FFF2-40B4-BE49-F238E27FC236}">
              <a16:creationId xmlns="" xmlns:a16="http://schemas.microsoft.com/office/drawing/2014/main" id="{00000000-0008-0000-0500-000020000000}"/>
            </a:ext>
          </a:extLst>
        </xdr:cNvPr>
        <xdr:cNvSpPr/>
      </xdr:nvSpPr>
      <xdr:spPr>
        <a:xfrm rot="10800000">
          <a:off x="-9525" y="13049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0</xdr:col>
      <xdr:colOff>-9525</xdr:colOff>
      <xdr:row>5</xdr:row>
      <xdr:rowOff>0</xdr:rowOff>
    </xdr:from>
    <xdr:to>
      <xdr:col>0</xdr:col>
      <xdr:colOff>28575</xdr:colOff>
      <xdr:row>5</xdr:row>
      <xdr:rowOff>0</xdr:rowOff>
    </xdr:to>
    <xdr:sp macro="" textlink="">
      <xdr:nvSpPr>
        <xdr:cNvPr id="11" name="Shape 6">
          <a:extLst>
            <a:ext uri="{FF2B5EF4-FFF2-40B4-BE49-F238E27FC236}">
              <a16:creationId xmlns="" xmlns:a16="http://schemas.microsoft.com/office/drawing/2014/main" id="{00000000-0008-0000-0500-000021000000}"/>
            </a:ext>
          </a:extLst>
        </xdr:cNvPr>
        <xdr:cNvSpPr/>
      </xdr:nvSpPr>
      <xdr:spPr>
        <a:xfrm rot="10800000">
          <a:off x="-9525" y="13049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0</xdr:col>
      <xdr:colOff>-9525</xdr:colOff>
      <xdr:row>5</xdr:row>
      <xdr:rowOff>0</xdr:rowOff>
    </xdr:from>
    <xdr:to>
      <xdr:col>0</xdr:col>
      <xdr:colOff>28575</xdr:colOff>
      <xdr:row>5</xdr:row>
      <xdr:rowOff>0</xdr:rowOff>
    </xdr:to>
    <xdr:sp macro="" textlink="">
      <xdr:nvSpPr>
        <xdr:cNvPr id="12" name="Shape 4">
          <a:extLst>
            <a:ext uri="{FF2B5EF4-FFF2-40B4-BE49-F238E27FC236}">
              <a16:creationId xmlns="" xmlns:a16="http://schemas.microsoft.com/office/drawing/2014/main" id="{00000000-0008-0000-0500-000022000000}"/>
            </a:ext>
          </a:extLst>
        </xdr:cNvPr>
        <xdr:cNvSpPr/>
      </xdr:nvSpPr>
      <xdr:spPr>
        <a:xfrm rot="10800000">
          <a:off x="-9525" y="13049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0</xdr:col>
      <xdr:colOff>-9525</xdr:colOff>
      <xdr:row>5</xdr:row>
      <xdr:rowOff>0</xdr:rowOff>
    </xdr:from>
    <xdr:to>
      <xdr:col>0</xdr:col>
      <xdr:colOff>28575</xdr:colOff>
      <xdr:row>5</xdr:row>
      <xdr:rowOff>0</xdr:rowOff>
    </xdr:to>
    <xdr:sp macro="" textlink="">
      <xdr:nvSpPr>
        <xdr:cNvPr id="13" name="Shape 4">
          <a:extLst>
            <a:ext uri="{FF2B5EF4-FFF2-40B4-BE49-F238E27FC236}">
              <a16:creationId xmlns="" xmlns:a16="http://schemas.microsoft.com/office/drawing/2014/main" id="{00000000-0008-0000-0500-000023000000}"/>
            </a:ext>
          </a:extLst>
        </xdr:cNvPr>
        <xdr:cNvSpPr/>
      </xdr:nvSpPr>
      <xdr:spPr>
        <a:xfrm rot="10800000">
          <a:off x="-9525" y="13049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0</xdr:col>
      <xdr:colOff>-9525</xdr:colOff>
      <xdr:row>5</xdr:row>
      <xdr:rowOff>0</xdr:rowOff>
    </xdr:from>
    <xdr:to>
      <xdr:col>0</xdr:col>
      <xdr:colOff>28575</xdr:colOff>
      <xdr:row>5</xdr:row>
      <xdr:rowOff>0</xdr:rowOff>
    </xdr:to>
    <xdr:sp macro="" textlink="">
      <xdr:nvSpPr>
        <xdr:cNvPr id="14" name="Shape 6">
          <a:extLst>
            <a:ext uri="{FF2B5EF4-FFF2-40B4-BE49-F238E27FC236}">
              <a16:creationId xmlns="" xmlns:a16="http://schemas.microsoft.com/office/drawing/2014/main" id="{00000000-0008-0000-0500-000025000000}"/>
            </a:ext>
          </a:extLst>
        </xdr:cNvPr>
        <xdr:cNvSpPr/>
      </xdr:nvSpPr>
      <xdr:spPr>
        <a:xfrm rot="10800000">
          <a:off x="-9525" y="13049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0</xdr:col>
      <xdr:colOff>-9525</xdr:colOff>
      <xdr:row>5</xdr:row>
      <xdr:rowOff>0</xdr:rowOff>
    </xdr:from>
    <xdr:to>
      <xdr:col>0</xdr:col>
      <xdr:colOff>28575</xdr:colOff>
      <xdr:row>5</xdr:row>
      <xdr:rowOff>0</xdr:rowOff>
    </xdr:to>
    <xdr:sp macro="" textlink="">
      <xdr:nvSpPr>
        <xdr:cNvPr id="15" name="Shape 6">
          <a:extLst>
            <a:ext uri="{FF2B5EF4-FFF2-40B4-BE49-F238E27FC236}">
              <a16:creationId xmlns="" xmlns:a16="http://schemas.microsoft.com/office/drawing/2014/main" id="{00000000-0008-0000-0500-000026000000}"/>
            </a:ext>
          </a:extLst>
        </xdr:cNvPr>
        <xdr:cNvSpPr/>
      </xdr:nvSpPr>
      <xdr:spPr>
        <a:xfrm rot="10800000">
          <a:off x="-9525" y="13049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0</xdr:col>
      <xdr:colOff>-9525</xdr:colOff>
      <xdr:row>5</xdr:row>
      <xdr:rowOff>0</xdr:rowOff>
    </xdr:from>
    <xdr:to>
      <xdr:col>0</xdr:col>
      <xdr:colOff>28575</xdr:colOff>
      <xdr:row>5</xdr:row>
      <xdr:rowOff>0</xdr:rowOff>
    </xdr:to>
    <xdr:sp macro="" textlink="">
      <xdr:nvSpPr>
        <xdr:cNvPr id="16" name="Shape 4">
          <a:extLst>
            <a:ext uri="{FF2B5EF4-FFF2-40B4-BE49-F238E27FC236}">
              <a16:creationId xmlns="" xmlns:a16="http://schemas.microsoft.com/office/drawing/2014/main" id="{00000000-0008-0000-0500-000027000000}"/>
            </a:ext>
          </a:extLst>
        </xdr:cNvPr>
        <xdr:cNvSpPr/>
      </xdr:nvSpPr>
      <xdr:spPr>
        <a:xfrm rot="10800000">
          <a:off x="-9525" y="13049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0</xdr:col>
      <xdr:colOff>-9525</xdr:colOff>
      <xdr:row>5</xdr:row>
      <xdr:rowOff>0</xdr:rowOff>
    </xdr:from>
    <xdr:to>
      <xdr:col>0</xdr:col>
      <xdr:colOff>28575</xdr:colOff>
      <xdr:row>5</xdr:row>
      <xdr:rowOff>0</xdr:rowOff>
    </xdr:to>
    <xdr:sp macro="" textlink="">
      <xdr:nvSpPr>
        <xdr:cNvPr id="17" name="Shape 4">
          <a:extLst>
            <a:ext uri="{FF2B5EF4-FFF2-40B4-BE49-F238E27FC236}">
              <a16:creationId xmlns="" xmlns:a16="http://schemas.microsoft.com/office/drawing/2014/main" id="{00000000-0008-0000-0500-000028000000}"/>
            </a:ext>
          </a:extLst>
        </xdr:cNvPr>
        <xdr:cNvSpPr/>
      </xdr:nvSpPr>
      <xdr:spPr>
        <a:xfrm rot="10800000">
          <a:off x="-9525" y="1304925"/>
          <a:ext cx="38100" cy="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0</xdr:col>
      <xdr:colOff>228600</xdr:colOff>
      <xdr:row>111</xdr:row>
      <xdr:rowOff>-9525</xdr:rowOff>
    </xdr:from>
    <xdr:to>
      <xdr:col>0</xdr:col>
      <xdr:colOff>381000</xdr:colOff>
      <xdr:row>111</xdr:row>
      <xdr:rowOff>28575</xdr:rowOff>
    </xdr:to>
    <xdr:sp macro="" textlink="">
      <xdr:nvSpPr>
        <xdr:cNvPr id="18" name="Shape 8">
          <a:extLst>
            <a:ext uri="{FF2B5EF4-FFF2-40B4-BE49-F238E27FC236}">
              <a16:creationId xmlns="" xmlns:a16="http://schemas.microsoft.com/office/drawing/2014/main" id="{00000000-0008-0000-0500-000016000000}"/>
            </a:ext>
          </a:extLst>
        </xdr:cNvPr>
        <xdr:cNvSpPr/>
      </xdr:nvSpPr>
      <xdr:spPr>
        <a:xfrm rot="10800000">
          <a:off x="228600" y="22717125"/>
          <a:ext cx="152400" cy="381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0</xdr:col>
      <xdr:colOff>228600</xdr:colOff>
      <xdr:row>111</xdr:row>
      <xdr:rowOff>-9525</xdr:rowOff>
    </xdr:from>
    <xdr:to>
      <xdr:col>0</xdr:col>
      <xdr:colOff>381000</xdr:colOff>
      <xdr:row>111</xdr:row>
      <xdr:rowOff>28575</xdr:rowOff>
    </xdr:to>
    <xdr:sp macro="" textlink="">
      <xdr:nvSpPr>
        <xdr:cNvPr id="19" name="Shape 8">
          <a:extLst>
            <a:ext uri="{FF2B5EF4-FFF2-40B4-BE49-F238E27FC236}">
              <a16:creationId xmlns="" xmlns:a16="http://schemas.microsoft.com/office/drawing/2014/main" id="{00000000-0008-0000-0500-000017000000}"/>
            </a:ext>
          </a:extLst>
        </xdr:cNvPr>
        <xdr:cNvSpPr/>
      </xdr:nvSpPr>
      <xdr:spPr>
        <a:xfrm rot="10800000">
          <a:off x="228600" y="22717125"/>
          <a:ext cx="152400" cy="381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0</xdr:col>
      <xdr:colOff>228600</xdr:colOff>
      <xdr:row>20</xdr:row>
      <xdr:rowOff>-19050</xdr:rowOff>
    </xdr:from>
    <xdr:to>
      <xdr:col>0</xdr:col>
      <xdr:colOff>381000</xdr:colOff>
      <xdr:row>20</xdr:row>
      <xdr:rowOff>19050</xdr:rowOff>
    </xdr:to>
    <xdr:sp macro="" textlink="">
      <xdr:nvSpPr>
        <xdr:cNvPr id="20" name="Shape 5">
          <a:extLst>
            <a:ext uri="{FF2B5EF4-FFF2-40B4-BE49-F238E27FC236}">
              <a16:creationId xmlns="" xmlns:a16="http://schemas.microsoft.com/office/drawing/2014/main" id="{00000000-0008-0000-0500-000018000000}"/>
            </a:ext>
          </a:extLst>
        </xdr:cNvPr>
        <xdr:cNvSpPr/>
      </xdr:nvSpPr>
      <xdr:spPr>
        <a:xfrm rot="10800000">
          <a:off x="228600" y="4657725"/>
          <a:ext cx="152400" cy="381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 editAs="oneCell">
    <xdr:from>
      <xdr:col>3</xdr:col>
      <xdr:colOff>0</xdr:colOff>
      <xdr:row>108</xdr:row>
      <xdr:rowOff>0</xdr:rowOff>
    </xdr:from>
    <xdr:to>
      <xdr:col>3</xdr:col>
      <xdr:colOff>28575</xdr:colOff>
      <xdr:row>108</xdr:row>
      <xdr:rowOff>28575</xdr:rowOff>
    </xdr:to>
    <xdr:sp macro="" textlink="">
      <xdr:nvSpPr>
        <xdr:cNvPr id="21" name="Text Box 1">
          <a:extLst>
            <a:ext uri="{FF2B5EF4-FFF2-40B4-BE49-F238E27FC236}">
              <a16:creationId xmlns="" xmlns:a16="http://schemas.microsoft.com/office/drawing/2014/main" id="{00000000-0008-0000-0500-000019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4076700" y="222408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108</xdr:row>
      <xdr:rowOff>0</xdr:rowOff>
    </xdr:from>
    <xdr:to>
      <xdr:col>3</xdr:col>
      <xdr:colOff>28575</xdr:colOff>
      <xdr:row>108</xdr:row>
      <xdr:rowOff>28575</xdr:rowOff>
    </xdr:to>
    <xdr:sp macro="" textlink="">
      <xdr:nvSpPr>
        <xdr:cNvPr id="22" name="Text Box 2">
          <a:extLst>
            <a:ext uri="{FF2B5EF4-FFF2-40B4-BE49-F238E27FC236}">
              <a16:creationId xmlns="" xmlns:a16="http://schemas.microsoft.com/office/drawing/2014/main" id="{00000000-0008-0000-0500-00001A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4076700" y="222408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108</xdr:row>
      <xdr:rowOff>0</xdr:rowOff>
    </xdr:from>
    <xdr:to>
      <xdr:col>3</xdr:col>
      <xdr:colOff>28575</xdr:colOff>
      <xdr:row>108</xdr:row>
      <xdr:rowOff>9525</xdr:rowOff>
    </xdr:to>
    <xdr:sp macro="" textlink="">
      <xdr:nvSpPr>
        <xdr:cNvPr id="23" name="Text Box 1">
          <a:extLst>
            <a:ext uri="{FF2B5EF4-FFF2-40B4-BE49-F238E27FC236}">
              <a16:creationId xmlns="" xmlns:a16="http://schemas.microsoft.com/office/drawing/2014/main" id="{00000000-0008-0000-0500-00001B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4076700" y="22240875"/>
          <a:ext cx="285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108</xdr:row>
      <xdr:rowOff>0</xdr:rowOff>
    </xdr:from>
    <xdr:to>
      <xdr:col>3</xdr:col>
      <xdr:colOff>28575</xdr:colOff>
      <xdr:row>108</xdr:row>
      <xdr:rowOff>9525</xdr:rowOff>
    </xdr:to>
    <xdr:sp macro="" textlink="">
      <xdr:nvSpPr>
        <xdr:cNvPr id="24" name="Text Box 2">
          <a:extLst>
            <a:ext uri="{FF2B5EF4-FFF2-40B4-BE49-F238E27FC236}">
              <a16:creationId xmlns="" xmlns:a16="http://schemas.microsoft.com/office/drawing/2014/main" id="{00000000-0008-0000-0500-00001C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4076700" y="22240875"/>
          <a:ext cx="285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108</xdr:row>
      <xdr:rowOff>0</xdr:rowOff>
    </xdr:from>
    <xdr:to>
      <xdr:col>3</xdr:col>
      <xdr:colOff>28575</xdr:colOff>
      <xdr:row>108</xdr:row>
      <xdr:rowOff>28575</xdr:rowOff>
    </xdr:to>
    <xdr:sp macro="" textlink="">
      <xdr:nvSpPr>
        <xdr:cNvPr id="25" name="Text Box 1">
          <a:extLst>
            <a:ext uri="{FF2B5EF4-FFF2-40B4-BE49-F238E27FC236}">
              <a16:creationId xmlns="" xmlns:a16="http://schemas.microsoft.com/office/drawing/2014/main" id="{00000000-0008-0000-0500-00001D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4076700" y="222408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108</xdr:row>
      <xdr:rowOff>0</xdr:rowOff>
    </xdr:from>
    <xdr:to>
      <xdr:col>3</xdr:col>
      <xdr:colOff>28575</xdr:colOff>
      <xdr:row>108</xdr:row>
      <xdr:rowOff>28575</xdr:rowOff>
    </xdr:to>
    <xdr:sp macro="" textlink="">
      <xdr:nvSpPr>
        <xdr:cNvPr id="26" name="Text Box 2">
          <a:extLst>
            <a:ext uri="{FF2B5EF4-FFF2-40B4-BE49-F238E27FC236}">
              <a16:creationId xmlns="" xmlns:a16="http://schemas.microsoft.com/office/drawing/2014/main" id="{00000000-0008-0000-0500-00001E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4076700" y="222408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108</xdr:row>
      <xdr:rowOff>0</xdr:rowOff>
    </xdr:from>
    <xdr:to>
      <xdr:col>3</xdr:col>
      <xdr:colOff>28575</xdr:colOff>
      <xdr:row>108</xdr:row>
      <xdr:rowOff>9525</xdr:rowOff>
    </xdr:to>
    <xdr:sp macro="" textlink="">
      <xdr:nvSpPr>
        <xdr:cNvPr id="27" name="Text Box 1">
          <a:extLst>
            <a:ext uri="{FF2B5EF4-FFF2-40B4-BE49-F238E27FC236}">
              <a16:creationId xmlns="" xmlns:a16="http://schemas.microsoft.com/office/drawing/2014/main" id="{00000000-0008-0000-0500-00001F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4076700" y="22240875"/>
          <a:ext cx="285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108</xdr:row>
      <xdr:rowOff>0</xdr:rowOff>
    </xdr:from>
    <xdr:to>
      <xdr:col>3</xdr:col>
      <xdr:colOff>28575</xdr:colOff>
      <xdr:row>108</xdr:row>
      <xdr:rowOff>9525</xdr:rowOff>
    </xdr:to>
    <xdr:sp macro="" textlink="">
      <xdr:nvSpPr>
        <xdr:cNvPr id="28" name="Text Box 2">
          <a:extLst>
            <a:ext uri="{FF2B5EF4-FFF2-40B4-BE49-F238E27FC236}">
              <a16:creationId xmlns="" xmlns:a16="http://schemas.microsoft.com/office/drawing/2014/main" id="{00000000-0008-0000-0500-000029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4076700" y="22240875"/>
          <a:ext cx="285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28575</xdr:colOff>
      <xdr:row>108</xdr:row>
      <xdr:rowOff>28575</xdr:rowOff>
    </xdr:to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809750" y="222408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28575</xdr:colOff>
      <xdr:row>108</xdr:row>
      <xdr:rowOff>28575</xdr:rowOff>
    </xdr:to>
    <xdr:sp macro="" textlink="">
      <xdr:nvSpPr>
        <xdr:cNvPr id="30" name="Text Box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809750" y="222408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28575</xdr:colOff>
      <xdr:row>108</xdr:row>
      <xdr:rowOff>9525</xdr:rowOff>
    </xdr:to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809750" y="22240875"/>
          <a:ext cx="285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28575</xdr:colOff>
      <xdr:row>108</xdr:row>
      <xdr:rowOff>9525</xdr:rowOff>
    </xdr:to>
    <xdr:sp macro="" textlink="">
      <xdr:nvSpPr>
        <xdr:cNvPr id="32" name="Text Box 2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809750" y="22240875"/>
          <a:ext cx="285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28575</xdr:colOff>
      <xdr:row>108</xdr:row>
      <xdr:rowOff>28575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809750" y="222408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28575</xdr:colOff>
      <xdr:row>108</xdr:row>
      <xdr:rowOff>28575</xdr:rowOff>
    </xdr:to>
    <xdr:sp macro="" textlink="">
      <xdr:nvSpPr>
        <xdr:cNvPr id="34" name="Text Box 2">
          <a:extLst>
            <a:ext uri="{FF2B5EF4-FFF2-40B4-BE49-F238E27FC236}">
              <a16:creationId xmlns:a16="http://schemas.microsoft.com/office/drawing/2014/main" xmlns="" id="{00000000-0008-0000-0100-000019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809750" y="222408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28575</xdr:colOff>
      <xdr:row>108</xdr:row>
      <xdr:rowOff>9525</xdr:rowOff>
    </xdr:to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xmlns="" id="{00000000-0008-0000-0100-00001A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809750" y="22240875"/>
          <a:ext cx="285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28575</xdr:colOff>
      <xdr:row>108</xdr:row>
      <xdr:rowOff>9525</xdr:rowOff>
    </xdr:to>
    <xdr:sp macro="" textlink="">
      <xdr:nvSpPr>
        <xdr:cNvPr id="36" name="Text Box 2">
          <a:extLst>
            <a:ext uri="{FF2B5EF4-FFF2-40B4-BE49-F238E27FC236}">
              <a16:creationId xmlns:a16="http://schemas.microsoft.com/office/drawing/2014/main" xmlns="" id="{00000000-0008-0000-0100-00001B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809750" y="22240875"/>
          <a:ext cx="28575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685800</xdr:colOff>
      <xdr:row>5</xdr:row>
      <xdr:rowOff>19050</xdr:rowOff>
    </xdr:from>
    <xdr:to>
      <xdr:col>19</xdr:col>
      <xdr:colOff>314325</xdr:colOff>
      <xdr:row>27</xdr:row>
      <xdr:rowOff>19050</xdr:rowOff>
    </xdr:to>
    <xdr:graphicFrame macro="">
      <xdr:nvGraphicFramePr>
        <xdr:cNvPr id="5" name="Chart 8" descr="Chart 5">
          <a:extLst>
            <a:ext uri="{FF2B5EF4-FFF2-40B4-BE49-F238E27FC236}">
              <a16:creationId xmlns="" xmlns:a16="http://schemas.microsoft.com/office/drawing/2014/main" id="{00000000-0008-0000-16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9</xdr:col>
      <xdr:colOff>0</xdr:colOff>
      <xdr:row>34</xdr:row>
      <xdr:rowOff>104775</xdr:rowOff>
    </xdr:from>
    <xdr:to>
      <xdr:col>19</xdr:col>
      <xdr:colOff>104774</xdr:colOff>
      <xdr:row>57</xdr:row>
      <xdr:rowOff>133350</xdr:rowOff>
    </xdr:to>
    <xdr:graphicFrame macro="">
      <xdr:nvGraphicFramePr>
        <xdr:cNvPr id="6" name="Chart 9" descr="Chart 6">
          <a:extLst>
            <a:ext uri="{FF2B5EF4-FFF2-40B4-BE49-F238E27FC236}">
              <a16:creationId xmlns="" xmlns:a16="http://schemas.microsoft.com/office/drawing/2014/main" id="{00000000-0008-0000-16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12</xdr:col>
      <xdr:colOff>9525</xdr:colOff>
      <xdr:row>7</xdr:row>
      <xdr:rowOff>9525</xdr:rowOff>
    </xdr:from>
    <xdr:to>
      <xdr:col>16</xdr:col>
      <xdr:colOff>257175</xdr:colOff>
      <xdr:row>7</xdr:row>
      <xdr:rowOff>19050</xdr:rowOff>
    </xdr:to>
    <xdr:cxnSp macro="">
      <xdr:nvCxnSpPr>
        <xdr:cNvPr id="8" name="Connecteur droit 7">
          <a:extLst>
            <a:ext uri="{FF2B5EF4-FFF2-40B4-BE49-F238E27FC236}">
              <a16:creationId xmlns="" xmlns:a16="http://schemas.microsoft.com/office/drawing/2014/main" id="{00000000-0008-0000-1600-000008000000}"/>
            </a:ext>
          </a:extLst>
        </xdr:cNvPr>
        <xdr:cNvCxnSpPr/>
      </xdr:nvCxnSpPr>
      <xdr:spPr>
        <a:xfrm>
          <a:off x="11210925" y="1143000"/>
          <a:ext cx="3067050" cy="9525"/>
        </a:xfrm>
        <a:prstGeom prst="line">
          <a:avLst/>
        </a:prstGeom>
        <a:ln w="28575">
          <a:solidFill>
            <a:schemeClr val="accent6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552450</xdr:colOff>
      <xdr:row>36</xdr:row>
      <xdr:rowOff>47625</xdr:rowOff>
    </xdr:from>
    <xdr:to>
      <xdr:col>15</xdr:col>
      <xdr:colOff>219075</xdr:colOff>
      <xdr:row>36</xdr:row>
      <xdr:rowOff>47626</xdr:rowOff>
    </xdr:to>
    <xdr:cxnSp macro="">
      <xdr:nvCxnSpPr>
        <xdr:cNvPr id="7" name="Connecteur droit 6">
          <a:extLst>
            <a:ext uri="{FF2B5EF4-FFF2-40B4-BE49-F238E27FC236}">
              <a16:creationId xmlns="" xmlns:a16="http://schemas.microsoft.com/office/drawing/2014/main" id="{00000000-0008-0000-1600-000007000000}"/>
            </a:ext>
          </a:extLst>
        </xdr:cNvPr>
        <xdr:cNvCxnSpPr/>
      </xdr:nvCxnSpPr>
      <xdr:spPr>
        <a:xfrm flipV="1">
          <a:off x="11753850" y="5876925"/>
          <a:ext cx="1781175" cy="1"/>
        </a:xfrm>
        <a:prstGeom prst="line">
          <a:avLst/>
        </a:prstGeom>
        <a:ln w="28575">
          <a:solidFill>
            <a:schemeClr val="accent6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1304925</xdr:colOff>
      <xdr:row>5</xdr:row>
      <xdr:rowOff>152400</xdr:rowOff>
    </xdr:from>
    <xdr:to>
      <xdr:col>16</xdr:col>
      <xdr:colOff>0</xdr:colOff>
      <xdr:row>27</xdr:row>
      <xdr:rowOff>152400</xdr:rowOff>
    </xdr:to>
    <xdr:graphicFrame macro="">
      <xdr:nvGraphicFramePr>
        <xdr:cNvPr id="2" name="Chart 6" descr="Chart 3">
          <a:extLst>
            <a:ext uri="{FF2B5EF4-FFF2-40B4-BE49-F238E27FC236}">
              <a16:creationId xmlns="" xmlns:a16="http://schemas.microsoft.com/office/drawing/2014/main" id="{00000000-0008-0000-1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8</xdr:col>
      <xdr:colOff>523874</xdr:colOff>
      <xdr:row>2</xdr:row>
      <xdr:rowOff>0</xdr:rowOff>
    </xdr:from>
    <xdr:to>
      <xdr:col>16</xdr:col>
      <xdr:colOff>676274</xdr:colOff>
      <xdr:row>35</xdr:row>
      <xdr:rowOff>76200</xdr:rowOff>
    </xdr:to>
    <xdr:graphicFrame macro="">
      <xdr:nvGraphicFramePr>
        <xdr:cNvPr id="3" name="Chart 8" descr="Chart 5">
          <a:extLst>
            <a:ext uri="{FF2B5EF4-FFF2-40B4-BE49-F238E27FC236}">
              <a16:creationId xmlns="" xmlns:a16="http://schemas.microsoft.com/office/drawing/2014/main" id="{00000000-0008-0000-1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8</xdr:col>
      <xdr:colOff>542925</xdr:colOff>
      <xdr:row>38</xdr:row>
      <xdr:rowOff>76200</xdr:rowOff>
    </xdr:from>
    <xdr:to>
      <xdr:col>16</xdr:col>
      <xdr:colOff>523875</xdr:colOff>
      <xdr:row>67</xdr:row>
      <xdr:rowOff>133349</xdr:rowOff>
    </xdr:to>
    <xdr:graphicFrame macro="">
      <xdr:nvGraphicFramePr>
        <xdr:cNvPr id="4" name="Chart 9" descr="Chart 6">
          <a:extLst>
            <a:ext uri="{FF2B5EF4-FFF2-40B4-BE49-F238E27FC236}">
              <a16:creationId xmlns="" xmlns:a16="http://schemas.microsoft.com/office/drawing/2014/main" id="{00000000-0008-0000-18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8</xdr:col>
      <xdr:colOff>2800350</xdr:colOff>
      <xdr:row>3</xdr:row>
      <xdr:rowOff>142875</xdr:rowOff>
    </xdr:from>
    <xdr:to>
      <xdr:col>13</xdr:col>
      <xdr:colOff>495300</xdr:colOff>
      <xdr:row>3</xdr:row>
      <xdr:rowOff>152400</xdr:rowOff>
    </xdr:to>
    <xdr:cxnSp macro="">
      <xdr:nvCxnSpPr>
        <xdr:cNvPr id="5" name="Connecteur droit 4">
          <a:extLst>
            <a:ext uri="{FF2B5EF4-FFF2-40B4-BE49-F238E27FC236}">
              <a16:creationId xmlns="" xmlns:a16="http://schemas.microsoft.com/office/drawing/2014/main" id="{00000000-0008-0000-1800-000005000000}"/>
            </a:ext>
          </a:extLst>
        </xdr:cNvPr>
        <xdr:cNvCxnSpPr/>
      </xdr:nvCxnSpPr>
      <xdr:spPr>
        <a:xfrm>
          <a:off x="11172825" y="628650"/>
          <a:ext cx="3228975" cy="9525"/>
        </a:xfrm>
        <a:prstGeom prst="line">
          <a:avLst/>
        </a:prstGeom>
        <a:ln w="28575">
          <a:solidFill>
            <a:schemeClr val="accent6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514350</xdr:colOff>
      <xdr:row>40</xdr:row>
      <xdr:rowOff>57150</xdr:rowOff>
    </xdr:from>
    <xdr:to>
      <xdr:col>12</xdr:col>
      <xdr:colOff>342900</xdr:colOff>
      <xdr:row>40</xdr:row>
      <xdr:rowOff>57150</xdr:rowOff>
    </xdr:to>
    <xdr:cxnSp macro="">
      <xdr:nvCxnSpPr>
        <xdr:cNvPr id="6" name="Connecteur droit 5">
          <a:extLst>
            <a:ext uri="{FF2B5EF4-FFF2-40B4-BE49-F238E27FC236}">
              <a16:creationId xmlns="" xmlns:a16="http://schemas.microsoft.com/office/drawing/2014/main" id="{00000000-0008-0000-1800-000006000000}"/>
            </a:ext>
          </a:extLst>
        </xdr:cNvPr>
        <xdr:cNvCxnSpPr/>
      </xdr:nvCxnSpPr>
      <xdr:spPr>
        <a:xfrm>
          <a:off x="11868150" y="6534150"/>
          <a:ext cx="1743075" cy="0"/>
        </a:xfrm>
        <a:prstGeom prst="line">
          <a:avLst/>
        </a:prstGeom>
        <a:ln w="28575">
          <a:solidFill>
            <a:schemeClr val="accent6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161926</xdr:colOff>
      <xdr:row>2</xdr:row>
      <xdr:rowOff>0</xdr:rowOff>
    </xdr:from>
    <xdr:to>
      <xdr:col>8</xdr:col>
      <xdr:colOff>533400</xdr:colOff>
      <xdr:row>24</xdr:row>
      <xdr:rowOff>0</xdr:rowOff>
    </xdr:to>
    <xdr:graphicFrame macro="">
      <xdr:nvGraphicFramePr>
        <xdr:cNvPr id="2" name="Chart 8" descr="Chart 5">
          <a:extLst>
            <a:ext uri="{FF2B5EF4-FFF2-40B4-BE49-F238E27FC236}">
              <a16:creationId xmlns="" xmlns:a16="http://schemas.microsoft.com/office/drawing/2014/main" id="{00000000-0008-0000-1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</xdr:col>
      <xdr:colOff>104775</xdr:colOff>
      <xdr:row>27</xdr:row>
      <xdr:rowOff>9524</xdr:rowOff>
    </xdr:from>
    <xdr:to>
      <xdr:col>8</xdr:col>
      <xdr:colOff>504825</xdr:colOff>
      <xdr:row>53</xdr:row>
      <xdr:rowOff>152399</xdr:rowOff>
    </xdr:to>
    <xdr:graphicFrame macro="">
      <xdr:nvGraphicFramePr>
        <xdr:cNvPr id="3" name="Chart 9" descr="Chart 6">
          <a:extLst>
            <a:ext uri="{FF2B5EF4-FFF2-40B4-BE49-F238E27FC236}">
              <a16:creationId xmlns="" xmlns:a16="http://schemas.microsoft.com/office/drawing/2014/main" id="{00000000-0008-0000-1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2</xdr:col>
      <xdr:colOff>619125</xdr:colOff>
      <xdr:row>3</xdr:row>
      <xdr:rowOff>133350</xdr:rowOff>
    </xdr:from>
    <xdr:to>
      <xdr:col>6</xdr:col>
      <xdr:colOff>492450</xdr:colOff>
      <xdr:row>3</xdr:row>
      <xdr:rowOff>152400</xdr:rowOff>
    </xdr:to>
    <xdr:cxnSp macro="">
      <xdr:nvCxnSpPr>
        <xdr:cNvPr id="4" name="Connecteur droit 3">
          <a:extLst>
            <a:ext uri="{FF2B5EF4-FFF2-40B4-BE49-F238E27FC236}">
              <a16:creationId xmlns="" xmlns:a16="http://schemas.microsoft.com/office/drawing/2014/main" id="{00000000-0008-0000-1900-000004000000}"/>
            </a:ext>
          </a:extLst>
        </xdr:cNvPr>
        <xdr:cNvCxnSpPr/>
      </xdr:nvCxnSpPr>
      <xdr:spPr>
        <a:xfrm>
          <a:off x="2219325" y="619125"/>
          <a:ext cx="3073725" cy="19050"/>
        </a:xfrm>
        <a:prstGeom prst="line">
          <a:avLst/>
        </a:prstGeom>
        <a:ln w="19050">
          <a:solidFill>
            <a:schemeClr val="accent6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219075</xdr:colOff>
      <xdr:row>29</xdr:row>
      <xdr:rowOff>9525</xdr:rowOff>
    </xdr:from>
    <xdr:to>
      <xdr:col>6</xdr:col>
      <xdr:colOff>95250</xdr:colOff>
      <xdr:row>29</xdr:row>
      <xdr:rowOff>19050</xdr:rowOff>
    </xdr:to>
    <xdr:cxnSp macro="">
      <xdr:nvCxnSpPr>
        <xdr:cNvPr id="11" name="Connecteur droit 10">
          <a:extLst>
            <a:ext uri="{FF2B5EF4-FFF2-40B4-BE49-F238E27FC236}">
              <a16:creationId xmlns="" xmlns:a16="http://schemas.microsoft.com/office/drawing/2014/main" id="{00000000-0008-0000-1900-00000B000000}"/>
            </a:ext>
          </a:extLst>
        </xdr:cNvPr>
        <xdr:cNvCxnSpPr/>
      </xdr:nvCxnSpPr>
      <xdr:spPr>
        <a:xfrm>
          <a:off x="2619375" y="4705350"/>
          <a:ext cx="2276475" cy="9525"/>
        </a:xfrm>
        <a:prstGeom prst="line">
          <a:avLst/>
        </a:prstGeom>
        <a:ln w="19050">
          <a:solidFill>
            <a:schemeClr val="accent6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457200</xdr:colOff>
      <xdr:row>18</xdr:row>
      <xdr:rowOff>0</xdr:rowOff>
    </xdr:from>
    <xdr:to>
      <xdr:col>8</xdr:col>
      <xdr:colOff>304799</xdr:colOff>
      <xdr:row>20</xdr:row>
      <xdr:rowOff>123825</xdr:rowOff>
    </xdr:to>
    <xdr:sp macro="" textlink="">
      <xdr:nvSpPr>
        <xdr:cNvPr id="5" name="Rectangle 4">
          <a:extLst>
            <a:ext uri="{FF2B5EF4-FFF2-40B4-BE49-F238E27FC236}">
              <a16:creationId xmlns="" xmlns:a16="http://schemas.microsoft.com/office/drawing/2014/main" id="{00000000-0008-0000-1900-000005000000}"/>
            </a:ext>
          </a:extLst>
        </xdr:cNvPr>
        <xdr:cNvSpPr/>
      </xdr:nvSpPr>
      <xdr:spPr>
        <a:xfrm>
          <a:off x="5257800" y="2914650"/>
          <a:ext cx="1447799" cy="447675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Z1006"/>
  <sheetViews>
    <sheetView showGridLines="0" tabSelected="1" view="pageLayout" zoomScale="80" zoomScaleNormal="100" zoomScalePageLayoutView="80" workbookViewId="0">
      <selection activeCell="D24" sqref="D24"/>
    </sheetView>
  </sheetViews>
  <sheetFormatPr baseColWidth="10" defaultColWidth="14.42578125" defaultRowHeight="15" customHeight="1"/>
  <cols>
    <col min="1" max="7" width="14.7109375" customWidth="1"/>
    <col min="8" max="8" width="14" customWidth="1"/>
    <col min="9" max="9" width="14.7109375" customWidth="1"/>
    <col min="10" max="11" width="10.28515625" customWidth="1"/>
    <col min="12" max="26" width="10" customWidth="1"/>
  </cols>
  <sheetData>
    <row r="1" spans="1:26" s="75" customFormat="1" ht="15" customHeight="1"/>
    <row r="2" spans="1:26" s="75" customFormat="1" ht="15" customHeight="1"/>
    <row r="3" spans="1:26" s="75" customFormat="1" ht="15" customHeight="1"/>
    <row r="4" spans="1:26" s="75" customFormat="1" ht="15" customHeight="1"/>
    <row r="5" spans="1:26" s="75" customFormat="1" ht="15" customHeight="1"/>
    <row r="6" spans="1:26" s="75" customFormat="1" ht="15" customHeight="1"/>
    <row r="7" spans="1:26" ht="12.7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.7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.7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.7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customHeight="1">
      <c r="A23" s="1"/>
      <c r="B23" s="1"/>
      <c r="C23" s="46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7.5" customHeight="1">
      <c r="A27" s="199"/>
      <c r="B27" s="199"/>
      <c r="C27" s="199"/>
      <c r="D27" s="199"/>
      <c r="E27" s="199"/>
      <c r="F27" s="199"/>
      <c r="G27" s="199"/>
      <c r="H27" s="199"/>
      <c r="I27" s="2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49.5" customHeight="1">
      <c r="A29" s="200" t="s">
        <v>235</v>
      </c>
      <c r="B29" s="200"/>
      <c r="C29" s="200"/>
      <c r="D29" s="200"/>
      <c r="E29" s="200"/>
      <c r="F29" s="200"/>
      <c r="G29" s="200"/>
      <c r="H29" s="200"/>
      <c r="I29" s="3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" customHeight="1">
      <c r="A31" s="201"/>
      <c r="B31" s="201"/>
      <c r="C31" s="201"/>
      <c r="D31" s="201"/>
      <c r="E31" s="201"/>
      <c r="F31" s="201"/>
      <c r="G31" s="201"/>
      <c r="H31" s="20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5.5" customHeight="1">
      <c r="A32" s="201"/>
      <c r="B32" s="201"/>
      <c r="C32" s="201"/>
      <c r="D32" s="201"/>
      <c r="E32" s="201"/>
      <c r="F32" s="201"/>
      <c r="G32" s="201"/>
      <c r="H32" s="201"/>
      <c r="I32" s="4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7.5" customHeight="1">
      <c r="A34" s="199" t="s">
        <v>0</v>
      </c>
      <c r="B34" s="199"/>
      <c r="C34" s="199"/>
      <c r="D34" s="199"/>
      <c r="E34" s="199"/>
      <c r="F34" s="199"/>
      <c r="G34" s="199"/>
      <c r="H34" s="199"/>
      <c r="I34" s="5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2.7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2.7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2.75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2.75" customHeight="1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2.75" customHeight="1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2.75" customHeight="1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</sheetData>
  <mergeCells count="4">
    <mergeCell ref="A27:H27"/>
    <mergeCell ref="A29:H29"/>
    <mergeCell ref="A31:H32"/>
    <mergeCell ref="A34:H34"/>
  </mergeCells>
  <pageMargins left="0.78740157480314965" right="0.78740157480314965" top="0.39370078740157483" bottom="0.39370078740157483" header="0.51181102362204722" footer="0.51181102362204722"/>
  <pageSetup paperSize="9" scale="7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Z995"/>
  <sheetViews>
    <sheetView showGridLines="0" view="pageLayout" workbookViewId="0">
      <selection activeCell="D19" sqref="D19"/>
    </sheetView>
  </sheetViews>
  <sheetFormatPr baseColWidth="10" defaultColWidth="14.42578125" defaultRowHeight="15" customHeight="1"/>
  <cols>
    <col min="1" max="1" width="28.7109375" customWidth="1"/>
    <col min="2" max="2" width="13.5703125" customWidth="1"/>
    <col min="3" max="3" width="10.28515625" customWidth="1"/>
    <col min="4" max="4" width="13.5703125" customWidth="1"/>
    <col min="5" max="5" width="10.28515625" customWidth="1"/>
    <col min="6" max="6" width="13.5703125" customWidth="1"/>
    <col min="7" max="7" width="10.28515625" customWidth="1"/>
    <col min="8" max="8" width="24" customWidth="1"/>
    <col min="9" max="9" width="9.7109375" customWidth="1"/>
    <col min="10" max="18" width="12.5703125" customWidth="1"/>
    <col min="19" max="26" width="10" customWidth="1"/>
  </cols>
  <sheetData>
    <row r="1" spans="1:26" ht="24.75" customHeight="1">
      <c r="A1" s="195" t="s">
        <v>236</v>
      </c>
      <c r="B1" s="195"/>
      <c r="C1" s="195"/>
      <c r="D1" s="198"/>
      <c r="E1" s="198"/>
      <c r="F1" s="198"/>
      <c r="G1" s="198"/>
      <c r="H1" s="197" t="s">
        <v>1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4.75" customHeight="1">
      <c r="A2" s="6"/>
      <c r="B2" s="6"/>
      <c r="C2" s="7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0.25" customHeight="1">
      <c r="A3" s="8" t="s">
        <v>274</v>
      </c>
      <c r="B3" s="1"/>
      <c r="C3" s="1"/>
      <c r="D3" s="1"/>
      <c r="E3" s="1"/>
      <c r="F3" s="202" t="s">
        <v>276</v>
      </c>
      <c r="G3" s="203"/>
      <c r="H3" s="203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ht="20.25" customHeight="1">
      <c r="A4" s="8" t="s">
        <v>275</v>
      </c>
      <c r="B4" s="1"/>
      <c r="C4" s="1"/>
      <c r="D4" s="1"/>
      <c r="E4" s="1"/>
      <c r="F4" s="1"/>
      <c r="G4" s="1"/>
      <c r="H4" s="190" t="s">
        <v>277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ht="16.5" customHeight="1">
      <c r="A5" s="1"/>
      <c r="B5" s="1"/>
      <c r="C5" s="1"/>
      <c r="D5" s="1"/>
      <c r="E5" s="1"/>
      <c r="F5" s="1"/>
      <c r="G5" s="1"/>
      <c r="H5" s="1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8.75" customHeight="1">
      <c r="A6" s="119" t="s">
        <v>2</v>
      </c>
      <c r="B6" s="204" t="s">
        <v>265</v>
      </c>
      <c r="C6" s="204"/>
      <c r="D6" s="204" t="s">
        <v>264</v>
      </c>
      <c r="E6" s="204"/>
      <c r="F6" s="206" t="s">
        <v>269</v>
      </c>
      <c r="G6" s="206"/>
      <c r="H6" s="120" t="s">
        <v>3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18.75" customHeight="1">
      <c r="A7" s="10" t="s">
        <v>4</v>
      </c>
      <c r="B7" s="205" t="s">
        <v>267</v>
      </c>
      <c r="C7" s="205"/>
      <c r="D7" s="207" t="s">
        <v>266</v>
      </c>
      <c r="E7" s="207"/>
      <c r="F7" s="207" t="s">
        <v>268</v>
      </c>
      <c r="G7" s="207"/>
      <c r="H7" s="13" t="s">
        <v>5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 ht="18.75" customHeight="1">
      <c r="A8" s="1"/>
      <c r="B8" s="14" t="s">
        <v>6</v>
      </c>
      <c r="C8" s="14" t="s">
        <v>7</v>
      </c>
      <c r="D8" s="14" t="s">
        <v>6</v>
      </c>
      <c r="E8" s="14" t="s">
        <v>7</v>
      </c>
      <c r="F8" s="14" t="s">
        <v>6</v>
      </c>
      <c r="G8" s="14" t="s">
        <v>7</v>
      </c>
      <c r="H8" s="1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 ht="18.75" customHeight="1">
      <c r="A9" s="1"/>
      <c r="B9" s="11" t="s">
        <v>8</v>
      </c>
      <c r="C9" s="15" t="s">
        <v>9</v>
      </c>
      <c r="D9" s="11" t="s">
        <v>8</v>
      </c>
      <c r="E9" s="15" t="s">
        <v>9</v>
      </c>
      <c r="F9" s="11" t="s">
        <v>8</v>
      </c>
      <c r="G9" s="15" t="s">
        <v>9</v>
      </c>
      <c r="H9" s="16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 ht="18.75" customHeight="1">
      <c r="A10" s="17" t="s">
        <v>10</v>
      </c>
      <c r="B10" s="11"/>
      <c r="C10" s="15"/>
      <c r="D10" s="11"/>
      <c r="E10" s="15"/>
      <c r="F10" s="11"/>
      <c r="G10" s="15"/>
      <c r="H10" s="18" t="s">
        <v>11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 ht="31.5" customHeight="1">
      <c r="A11" s="19" t="s">
        <v>12</v>
      </c>
      <c r="B11" s="20">
        <v>215.6</v>
      </c>
      <c r="C11" s="20">
        <v>2069.65</v>
      </c>
      <c r="D11" s="21" t="s">
        <v>13</v>
      </c>
      <c r="E11" s="21" t="s">
        <v>13</v>
      </c>
      <c r="F11" s="20">
        <v>677.3</v>
      </c>
      <c r="G11" s="20">
        <v>1298</v>
      </c>
      <c r="H11" s="22" t="s">
        <v>14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 ht="31.5" customHeight="1">
      <c r="A12" s="19" t="s">
        <v>15</v>
      </c>
      <c r="B12" s="20">
        <v>142</v>
      </c>
      <c r="C12" s="20">
        <v>580</v>
      </c>
      <c r="D12" s="21" t="s">
        <v>13</v>
      </c>
      <c r="E12" s="21" t="s">
        <v>13</v>
      </c>
      <c r="F12" s="20">
        <v>857.41700000000003</v>
      </c>
      <c r="G12" s="20">
        <v>897.41700000000003</v>
      </c>
      <c r="H12" s="22" t="s">
        <v>16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ht="31.5" customHeight="1">
      <c r="A13" s="19" t="s">
        <v>17</v>
      </c>
      <c r="B13" s="20">
        <v>560.39599999999996</v>
      </c>
      <c r="C13" s="20">
        <v>2687.5650000000001</v>
      </c>
      <c r="D13" s="20">
        <v>615.64099999999996</v>
      </c>
      <c r="E13" s="20">
        <v>762.64099999999996</v>
      </c>
      <c r="F13" s="20">
        <v>955.44100000000003</v>
      </c>
      <c r="G13" s="20">
        <v>1334.441</v>
      </c>
      <c r="H13" s="22" t="s">
        <v>18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ht="31.5" customHeight="1">
      <c r="A14" s="19" t="s">
        <v>19</v>
      </c>
      <c r="B14" s="20">
        <v>2702.2959999999998</v>
      </c>
      <c r="C14" s="20">
        <v>4931.3419999999996</v>
      </c>
      <c r="D14" s="20">
        <v>986.62199999999996</v>
      </c>
      <c r="E14" s="20">
        <v>1106.798</v>
      </c>
      <c r="F14" s="20">
        <v>1309.2529999999999</v>
      </c>
      <c r="G14" s="20">
        <v>1433.2529999999999</v>
      </c>
      <c r="H14" s="22" t="s">
        <v>20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ht="31.5" customHeight="1">
      <c r="A15" s="19" t="s">
        <v>21</v>
      </c>
      <c r="B15" s="20">
        <v>1678.8710000000001</v>
      </c>
      <c r="C15" s="20">
        <v>2499.5650000000001</v>
      </c>
      <c r="D15" s="20">
        <v>366.38600000000002</v>
      </c>
      <c r="E15" s="20">
        <v>366.38600000000002</v>
      </c>
      <c r="F15" s="20">
        <v>312.21800000000002</v>
      </c>
      <c r="G15" s="20">
        <v>312.21800000000002</v>
      </c>
      <c r="H15" s="22" t="s">
        <v>22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ht="31.5" customHeight="1">
      <c r="A16" s="19" t="s">
        <v>23</v>
      </c>
      <c r="B16" s="20">
        <v>1955.296</v>
      </c>
      <c r="C16" s="20">
        <v>3194.9639999999999</v>
      </c>
      <c r="D16" s="20">
        <v>872.28800000000001</v>
      </c>
      <c r="E16" s="20">
        <v>872.28800000000001</v>
      </c>
      <c r="F16" s="20">
        <v>257.81799999999998</v>
      </c>
      <c r="G16" s="20">
        <v>257.81799999999998</v>
      </c>
      <c r="H16" s="22" t="s">
        <v>24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ht="31.5" customHeight="1">
      <c r="A17" s="19" t="s">
        <v>25</v>
      </c>
      <c r="B17" s="20">
        <v>2151.0340000000001</v>
      </c>
      <c r="C17" s="20">
        <v>3379.3130000000001</v>
      </c>
      <c r="D17" s="20">
        <v>741.07</v>
      </c>
      <c r="E17" s="20">
        <v>778.05600000000004</v>
      </c>
      <c r="F17" s="20">
        <v>757.56</v>
      </c>
      <c r="G17" s="20">
        <v>757.56</v>
      </c>
      <c r="H17" s="22" t="s">
        <v>26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31.5" customHeight="1">
      <c r="A18" s="19" t="s">
        <v>27</v>
      </c>
      <c r="B18" s="20">
        <v>1443.194</v>
      </c>
      <c r="C18" s="20">
        <v>2541.5770000000002</v>
      </c>
      <c r="D18" s="20">
        <v>813.81399999999996</v>
      </c>
      <c r="E18" s="20">
        <v>911.73599999999999</v>
      </c>
      <c r="F18" s="20">
        <v>1437.182</v>
      </c>
      <c r="G18" s="20">
        <v>1487.8820000000001</v>
      </c>
      <c r="H18" s="22" t="s">
        <v>28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ht="31.5" customHeight="1">
      <c r="A19" s="19" t="s">
        <v>29</v>
      </c>
      <c r="B19" s="20">
        <v>370.19600000000003</v>
      </c>
      <c r="C19" s="20">
        <v>453.18099999999998</v>
      </c>
      <c r="D19" s="20">
        <v>69.712000000000003</v>
      </c>
      <c r="E19" s="20">
        <v>69.712000000000003</v>
      </c>
      <c r="F19" s="20">
        <v>103.22499999999999</v>
      </c>
      <c r="G19" s="20">
        <v>103.22499999999999</v>
      </c>
      <c r="H19" s="22" t="s">
        <v>30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ht="31.5" customHeight="1">
      <c r="A20" s="19" t="s">
        <v>31</v>
      </c>
      <c r="B20" s="20">
        <v>959.42399999999998</v>
      </c>
      <c r="C20" s="20">
        <v>1421.8309999999999</v>
      </c>
      <c r="D20" s="20">
        <v>622.07600000000002</v>
      </c>
      <c r="E20" s="20">
        <v>622.07600000000002</v>
      </c>
      <c r="F20" s="20">
        <v>170.60499999999999</v>
      </c>
      <c r="G20" s="20">
        <v>170.60499999999999</v>
      </c>
      <c r="H20" s="22" t="s">
        <v>32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ht="31.5" customHeight="1">
      <c r="A21" s="19" t="s">
        <v>33</v>
      </c>
      <c r="B21" s="20">
        <v>1894.933</v>
      </c>
      <c r="C21" s="20">
        <v>2256.8130000000001</v>
      </c>
      <c r="D21" s="20">
        <v>815.53899999999999</v>
      </c>
      <c r="E21" s="20">
        <v>815.53899999999999</v>
      </c>
      <c r="F21" s="20">
        <v>286.71499999999997</v>
      </c>
      <c r="G21" s="20">
        <v>286.71499999999997</v>
      </c>
      <c r="H21" s="22" t="s">
        <v>34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ht="31.5" customHeight="1">
      <c r="A22" s="19" t="s">
        <v>35</v>
      </c>
      <c r="B22" s="20">
        <v>869.44899999999996</v>
      </c>
      <c r="C22" s="20">
        <v>1310.4380000000001</v>
      </c>
      <c r="D22" s="20">
        <v>756.68100000000004</v>
      </c>
      <c r="E22" s="20">
        <v>903.57500000000005</v>
      </c>
      <c r="F22" s="20">
        <v>210.67699999999999</v>
      </c>
      <c r="G22" s="20">
        <v>210.67699999999999</v>
      </c>
      <c r="H22" s="22" t="s">
        <v>36</v>
      </c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ht="31.5" customHeight="1">
      <c r="A23" s="19" t="s">
        <v>37</v>
      </c>
      <c r="B23" s="20">
        <v>2019.5530000000001</v>
      </c>
      <c r="C23" s="20">
        <v>3659.0219999999999</v>
      </c>
      <c r="D23" s="20">
        <v>1036.365</v>
      </c>
      <c r="E23" s="20">
        <v>1170.9739999999999</v>
      </c>
      <c r="F23" s="20">
        <v>1155.452</v>
      </c>
      <c r="G23" s="20">
        <v>1155.452</v>
      </c>
      <c r="H23" s="22" t="s">
        <v>38</v>
      </c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ht="31.5" customHeight="1">
      <c r="A24" s="19" t="s">
        <v>39</v>
      </c>
      <c r="B24" s="20">
        <v>927.85900000000004</v>
      </c>
      <c r="C24" s="20">
        <v>1749.998</v>
      </c>
      <c r="D24" s="20">
        <v>569.56899999999996</v>
      </c>
      <c r="E24" s="20">
        <v>575.76900000000001</v>
      </c>
      <c r="F24" s="20">
        <v>316.30099999999999</v>
      </c>
      <c r="G24" s="20">
        <v>316.30099999999999</v>
      </c>
      <c r="H24" s="22" t="s">
        <v>40</v>
      </c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ht="31.5" customHeight="1">
      <c r="A25" s="19" t="s">
        <v>41</v>
      </c>
      <c r="B25" s="20">
        <v>1712.018</v>
      </c>
      <c r="C25" s="20">
        <v>2141.09</v>
      </c>
      <c r="D25" s="20">
        <v>854.45699999999999</v>
      </c>
      <c r="E25" s="20">
        <v>867.45699999999999</v>
      </c>
      <c r="F25" s="20">
        <v>681.00900000000001</v>
      </c>
      <c r="G25" s="20">
        <v>681.00900000000001</v>
      </c>
      <c r="H25" s="22" t="s">
        <v>42</v>
      </c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ht="31.5" customHeight="1">
      <c r="A26" s="19" t="s">
        <v>43</v>
      </c>
      <c r="B26" s="20">
        <v>881.49599999999998</v>
      </c>
      <c r="C26" s="20">
        <v>967.50599999999997</v>
      </c>
      <c r="D26" s="20">
        <v>267.81</v>
      </c>
      <c r="E26" s="20">
        <v>267.81</v>
      </c>
      <c r="F26" s="20">
        <v>661</v>
      </c>
      <c r="G26" s="20">
        <v>661</v>
      </c>
      <c r="H26" s="22" t="s">
        <v>44</v>
      </c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31.5" customHeight="1">
      <c r="A27" s="19"/>
      <c r="B27" s="20"/>
      <c r="C27" s="20"/>
      <c r="D27" s="20"/>
      <c r="E27" s="20"/>
      <c r="F27" s="20"/>
      <c r="G27" s="20"/>
      <c r="H27" s="22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1.5" customHeight="1">
      <c r="A28" s="23" t="s">
        <v>45</v>
      </c>
      <c r="B28" s="12">
        <v>20483.615000000002</v>
      </c>
      <c r="C28" s="12">
        <v>35843.855000000003</v>
      </c>
      <c r="D28" s="12">
        <v>9388.0299999999988</v>
      </c>
      <c r="E28" s="12">
        <v>10090.816999999999</v>
      </c>
      <c r="F28" s="12">
        <v>10149.172999999999</v>
      </c>
      <c r="G28" s="12">
        <v>11363.572999999999</v>
      </c>
      <c r="H28" s="24" t="s">
        <v>46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9.5" customHeight="1">
      <c r="A29" s="25"/>
      <c r="B29" s="25"/>
      <c r="C29" s="25"/>
      <c r="D29" s="25"/>
      <c r="E29" s="25"/>
      <c r="F29" s="25"/>
      <c r="G29" s="25"/>
      <c r="H29" s="26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9.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8.75" customHeight="1">
      <c r="A31" s="10"/>
      <c r="B31" s="67"/>
      <c r="C31" s="47"/>
      <c r="D31" s="47"/>
      <c r="E31" s="47"/>
      <c r="F31" s="27"/>
      <c r="G31" s="1"/>
      <c r="H31" s="29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8.75" customHeight="1">
      <c r="A32" s="10"/>
      <c r="B32" s="67"/>
      <c r="C32" s="47"/>
      <c r="D32" s="47"/>
      <c r="E32" s="47"/>
      <c r="F32" s="27"/>
      <c r="G32" s="1"/>
      <c r="H32" s="29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8.75" customHeight="1">
      <c r="A33" s="10"/>
      <c r="B33" s="67"/>
      <c r="C33" s="47"/>
      <c r="D33" s="47"/>
      <c r="E33" s="47"/>
      <c r="F33" s="27"/>
      <c r="G33" s="1"/>
      <c r="H33" s="29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8.75" customHeight="1">
      <c r="A34" s="10"/>
      <c r="B34" s="67"/>
      <c r="C34" s="47"/>
      <c r="D34" s="47"/>
      <c r="E34" s="47"/>
      <c r="F34" s="27"/>
      <c r="G34" s="1"/>
      <c r="H34" s="29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8.75" customHeight="1">
      <c r="A35" s="10"/>
      <c r="B35" s="97"/>
      <c r="C35" s="30"/>
      <c r="D35" s="30"/>
      <c r="E35" s="30"/>
      <c r="F35" s="27"/>
      <c r="G35" s="1"/>
      <c r="H35" s="10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8.75" customHeight="1">
      <c r="A36" s="23"/>
      <c r="B36" s="94"/>
      <c r="C36" s="43"/>
      <c r="D36" s="43"/>
      <c r="E36" s="43"/>
      <c r="F36" s="31"/>
      <c r="G36" s="1"/>
      <c r="H36" s="24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>
      <c r="A37" s="1"/>
      <c r="B37" s="65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57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>
      <c r="A51" s="32" t="s">
        <v>273</v>
      </c>
      <c r="B51" s="9"/>
      <c r="C51" s="9"/>
      <c r="D51" s="9"/>
      <c r="E51" s="9"/>
      <c r="F51" s="9"/>
      <c r="G51" s="9"/>
      <c r="H51" s="48" t="s">
        <v>246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>
      <c r="A52" s="34"/>
      <c r="B52" s="9"/>
      <c r="C52" s="9"/>
      <c r="D52" s="9"/>
      <c r="E52" s="9"/>
      <c r="F52" s="9"/>
      <c r="G52" s="9"/>
      <c r="H52" s="9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</sheetData>
  <mergeCells count="7">
    <mergeCell ref="F3:H3"/>
    <mergeCell ref="D6:E6"/>
    <mergeCell ref="B7:C7"/>
    <mergeCell ref="B6:C6"/>
    <mergeCell ref="F6:G6"/>
    <mergeCell ref="F7:G7"/>
    <mergeCell ref="D7:E7"/>
  </mergeCells>
  <pageMargins left="0.78740157480314965" right="0.78740157480314965" top="0.39370078740157483" bottom="0.39370078740157483" header="0.51181102362204722" footer="0.51181102362204722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J784"/>
  <sheetViews>
    <sheetView showGridLines="0" view="pageLayout" workbookViewId="0">
      <selection activeCell="D19" sqref="D19"/>
    </sheetView>
  </sheetViews>
  <sheetFormatPr baseColWidth="10" defaultColWidth="14.42578125" defaultRowHeight="15" customHeight="1"/>
  <cols>
    <col min="1" max="1" width="34.42578125" style="66" customWidth="1"/>
    <col min="2" max="5" width="11.7109375" style="117" customWidth="1"/>
    <col min="6" max="6" width="34.42578125" style="66" customWidth="1"/>
    <col min="7" max="16384" width="14.42578125" style="66"/>
  </cols>
  <sheetData>
    <row r="1" spans="1:7" ht="24.75" customHeight="1">
      <c r="A1" s="195" t="s">
        <v>236</v>
      </c>
      <c r="B1" s="196"/>
      <c r="C1" s="196"/>
      <c r="D1" s="196"/>
      <c r="E1" s="196"/>
      <c r="F1" s="197" t="s">
        <v>1</v>
      </c>
    </row>
    <row r="2" spans="1:7" ht="18.75" customHeight="1">
      <c r="A2" s="8"/>
      <c r="B2" s="62"/>
      <c r="C2" s="62"/>
      <c r="D2" s="62"/>
      <c r="E2" s="62"/>
      <c r="F2" s="33"/>
    </row>
    <row r="3" spans="1:7" ht="20.25" customHeight="1">
      <c r="A3" s="8" t="s">
        <v>278</v>
      </c>
      <c r="B3" s="62"/>
      <c r="C3" s="62"/>
      <c r="D3" s="62"/>
      <c r="E3" s="62"/>
      <c r="F3" s="190" t="s">
        <v>280</v>
      </c>
    </row>
    <row r="4" spans="1:7" ht="20.25" customHeight="1">
      <c r="A4" s="96" t="s">
        <v>279</v>
      </c>
      <c r="B4" s="99"/>
      <c r="C4" s="99"/>
      <c r="D4" s="99"/>
      <c r="E4" s="99"/>
      <c r="F4" s="191" t="s">
        <v>281</v>
      </c>
    </row>
    <row r="5" spans="1:7" ht="18.75" customHeight="1">
      <c r="A5" s="96"/>
      <c r="B5" s="99"/>
      <c r="C5" s="99"/>
      <c r="D5" s="99"/>
      <c r="E5" s="99"/>
      <c r="F5" s="101"/>
    </row>
    <row r="6" spans="1:7" ht="18.75" customHeight="1">
      <c r="A6" s="128" t="s">
        <v>262</v>
      </c>
      <c r="B6" s="100"/>
      <c r="C6" s="100"/>
      <c r="D6" s="100"/>
      <c r="E6" s="100"/>
      <c r="F6" s="91" t="s">
        <v>263</v>
      </c>
    </row>
    <row r="7" spans="1:7" ht="18.75" customHeight="1">
      <c r="A7" s="87"/>
      <c r="B7" s="94" t="s">
        <v>48</v>
      </c>
      <c r="C7" s="94" t="s">
        <v>51</v>
      </c>
      <c r="D7" s="94" t="s">
        <v>52</v>
      </c>
      <c r="E7" s="94" t="s">
        <v>53</v>
      </c>
      <c r="F7" s="73"/>
    </row>
    <row r="8" spans="1:7" ht="18.75" customHeight="1">
      <c r="A8" s="8"/>
      <c r="B8" s="94" t="s">
        <v>54</v>
      </c>
      <c r="C8" s="94" t="s">
        <v>55</v>
      </c>
      <c r="D8" s="94" t="s">
        <v>56</v>
      </c>
      <c r="E8" s="94" t="s">
        <v>57</v>
      </c>
      <c r="F8" s="33"/>
    </row>
    <row r="9" spans="1:7" ht="18.75" customHeight="1">
      <c r="A9" s="8"/>
      <c r="B9" s="94" t="s">
        <v>47</v>
      </c>
      <c r="C9" s="94" t="s">
        <v>58</v>
      </c>
      <c r="D9" s="94" t="s">
        <v>59</v>
      </c>
      <c r="E9" s="94" t="s">
        <v>60</v>
      </c>
      <c r="F9" s="33"/>
    </row>
    <row r="10" spans="1:7" ht="18.75" customHeight="1">
      <c r="A10" s="42"/>
      <c r="B10" s="94" t="s">
        <v>61</v>
      </c>
      <c r="C10" s="94" t="s">
        <v>62</v>
      </c>
      <c r="D10" s="94" t="s">
        <v>63</v>
      </c>
      <c r="E10" s="94" t="s">
        <v>64</v>
      </c>
      <c r="F10" s="46"/>
    </row>
    <row r="11" spans="1:7" ht="18.75" customHeight="1">
      <c r="A11" s="42"/>
      <c r="B11" s="68"/>
      <c r="C11" s="68"/>
      <c r="D11" s="68"/>
      <c r="E11" s="68"/>
      <c r="F11" s="14"/>
    </row>
    <row r="12" spans="1:7" ht="18.75" customHeight="1">
      <c r="A12" s="37" t="s">
        <v>65</v>
      </c>
      <c r="B12" s="94">
        <f>B13+B14+B15+B16+B17+B18+B19</f>
        <v>15360</v>
      </c>
      <c r="C12" s="94">
        <f t="shared" ref="C12:E12" si="0">C13+C14+C15+C16+C17+C18+C19</f>
        <v>4446</v>
      </c>
      <c r="D12" s="94">
        <f t="shared" si="0"/>
        <v>8581</v>
      </c>
      <c r="E12" s="94">
        <f t="shared" si="0"/>
        <v>2333</v>
      </c>
      <c r="F12" s="45" t="s">
        <v>66</v>
      </c>
    </row>
    <row r="13" spans="1:7" ht="18.75" customHeight="1">
      <c r="A13" s="41" t="s">
        <v>67</v>
      </c>
      <c r="B13" s="116">
        <v>829</v>
      </c>
      <c r="C13" s="67">
        <v>174</v>
      </c>
      <c r="D13" s="113">
        <v>591</v>
      </c>
      <c r="E13" s="113">
        <v>64</v>
      </c>
      <c r="F13" s="38" t="s">
        <v>68</v>
      </c>
    </row>
    <row r="14" spans="1:7" ht="18.75" customHeight="1">
      <c r="A14" s="41" t="s">
        <v>69</v>
      </c>
      <c r="B14" s="116">
        <v>236</v>
      </c>
      <c r="C14" s="67">
        <v>67</v>
      </c>
      <c r="D14" s="113">
        <v>148</v>
      </c>
      <c r="E14" s="113">
        <v>21</v>
      </c>
      <c r="F14" s="26" t="s">
        <v>70</v>
      </c>
      <c r="G14" s="114"/>
    </row>
    <row r="15" spans="1:7" ht="18.75" customHeight="1">
      <c r="A15" s="41" t="s">
        <v>258</v>
      </c>
      <c r="B15" s="116">
        <v>967</v>
      </c>
      <c r="C15" s="67">
        <v>191</v>
      </c>
      <c r="D15" s="113">
        <v>257</v>
      </c>
      <c r="E15" s="113">
        <v>519</v>
      </c>
      <c r="F15" s="72" t="s">
        <v>257</v>
      </c>
    </row>
    <row r="16" spans="1:7" ht="18.75" customHeight="1">
      <c r="A16" s="41" t="s">
        <v>71</v>
      </c>
      <c r="B16" s="116">
        <v>1262</v>
      </c>
      <c r="C16" s="67">
        <v>298</v>
      </c>
      <c r="D16" s="113">
        <v>503</v>
      </c>
      <c r="E16" s="113">
        <v>461</v>
      </c>
      <c r="F16" s="26" t="s">
        <v>72</v>
      </c>
    </row>
    <row r="17" spans="1:6" ht="18.75" customHeight="1">
      <c r="A17" s="41" t="s">
        <v>73</v>
      </c>
      <c r="B17" s="116">
        <v>8924</v>
      </c>
      <c r="C17" s="68">
        <v>3026</v>
      </c>
      <c r="D17" s="113">
        <v>5035</v>
      </c>
      <c r="E17" s="113">
        <v>863</v>
      </c>
      <c r="F17" s="26" t="s">
        <v>74</v>
      </c>
    </row>
    <row r="18" spans="1:6" ht="18.75" customHeight="1">
      <c r="A18" s="41" t="s">
        <v>75</v>
      </c>
      <c r="B18" s="116">
        <v>2805</v>
      </c>
      <c r="C18" s="68">
        <v>583</v>
      </c>
      <c r="D18" s="113">
        <v>1889</v>
      </c>
      <c r="E18" s="113">
        <v>333</v>
      </c>
      <c r="F18" s="26" t="s">
        <v>76</v>
      </c>
    </row>
    <row r="19" spans="1:6" ht="18.75" customHeight="1">
      <c r="A19" s="41" t="s">
        <v>77</v>
      </c>
      <c r="B19" s="116">
        <v>337</v>
      </c>
      <c r="C19" s="68">
        <v>107</v>
      </c>
      <c r="D19" s="113">
        <v>158</v>
      </c>
      <c r="E19" s="113">
        <v>72</v>
      </c>
      <c r="F19" s="26" t="s">
        <v>78</v>
      </c>
    </row>
    <row r="20" spans="1:6" ht="18.75" customHeight="1">
      <c r="A20" s="37" t="s">
        <v>27</v>
      </c>
      <c r="B20" s="94">
        <f>B21+B22+B23+B24+B25+B26+B27+B28</f>
        <v>10034</v>
      </c>
      <c r="C20" s="94">
        <f t="shared" ref="C20:E20" si="1">C21+C22+C23+C24+C25+C26+C27+C28</f>
        <v>2128</v>
      </c>
      <c r="D20" s="94">
        <f t="shared" si="1"/>
        <v>5224</v>
      </c>
      <c r="E20" s="94">
        <f t="shared" si="1"/>
        <v>2682</v>
      </c>
      <c r="F20" s="45" t="s">
        <v>28</v>
      </c>
    </row>
    <row r="21" spans="1:6" ht="18.75" customHeight="1">
      <c r="A21" s="41" t="s">
        <v>79</v>
      </c>
      <c r="B21" s="116">
        <v>1677</v>
      </c>
      <c r="C21" s="68">
        <v>342</v>
      </c>
      <c r="D21" s="113">
        <v>946</v>
      </c>
      <c r="E21" s="113">
        <v>389</v>
      </c>
      <c r="F21" s="26" t="s">
        <v>80</v>
      </c>
    </row>
    <row r="22" spans="1:6" ht="18.75" customHeight="1">
      <c r="A22" s="41" t="s">
        <v>81</v>
      </c>
      <c r="B22" s="116">
        <v>392</v>
      </c>
      <c r="C22" s="68">
        <v>73</v>
      </c>
      <c r="D22" s="113">
        <v>121</v>
      </c>
      <c r="E22" s="113">
        <v>198</v>
      </c>
      <c r="F22" s="26" t="s">
        <v>82</v>
      </c>
    </row>
    <row r="23" spans="1:6" ht="18.75" customHeight="1">
      <c r="A23" s="41" t="s">
        <v>83</v>
      </c>
      <c r="B23" s="116">
        <v>683</v>
      </c>
      <c r="C23" s="68">
        <v>114</v>
      </c>
      <c r="D23" s="113">
        <v>333</v>
      </c>
      <c r="E23" s="113">
        <v>236</v>
      </c>
      <c r="F23" s="26" t="s">
        <v>84</v>
      </c>
    </row>
    <row r="24" spans="1:6" ht="18.75" customHeight="1">
      <c r="A24" s="41" t="s">
        <v>85</v>
      </c>
      <c r="B24" s="116">
        <v>320</v>
      </c>
      <c r="C24" s="68">
        <v>36</v>
      </c>
      <c r="D24" s="113">
        <v>54</v>
      </c>
      <c r="E24" s="113">
        <v>230</v>
      </c>
      <c r="F24" s="26" t="s">
        <v>86</v>
      </c>
    </row>
    <row r="25" spans="1:6" ht="18.75" customHeight="1">
      <c r="A25" s="41" t="s">
        <v>87</v>
      </c>
      <c r="B25" s="189">
        <v>245</v>
      </c>
      <c r="C25" s="27">
        <v>28</v>
      </c>
      <c r="D25" s="115">
        <v>87</v>
      </c>
      <c r="E25" s="115">
        <v>130</v>
      </c>
      <c r="F25" s="26" t="s">
        <v>88</v>
      </c>
    </row>
    <row r="26" spans="1:6" ht="18.75" customHeight="1">
      <c r="A26" s="41" t="s">
        <v>89</v>
      </c>
      <c r="B26" s="189">
        <v>2013</v>
      </c>
      <c r="C26" s="27">
        <v>609</v>
      </c>
      <c r="D26" s="115">
        <v>1038</v>
      </c>
      <c r="E26" s="115">
        <v>366</v>
      </c>
      <c r="F26" s="26" t="s">
        <v>90</v>
      </c>
    </row>
    <row r="27" spans="1:6" ht="18.75" customHeight="1">
      <c r="A27" s="41" t="s">
        <v>91</v>
      </c>
      <c r="B27" s="116">
        <v>4208</v>
      </c>
      <c r="C27" s="68">
        <v>809</v>
      </c>
      <c r="D27" s="113">
        <v>2479</v>
      </c>
      <c r="E27" s="113">
        <v>920</v>
      </c>
      <c r="F27" s="26" t="s">
        <v>92</v>
      </c>
    </row>
    <row r="28" spans="1:6" ht="18.75" customHeight="1">
      <c r="A28" s="41" t="s">
        <v>93</v>
      </c>
      <c r="B28" s="116">
        <v>496</v>
      </c>
      <c r="C28" s="68">
        <v>117</v>
      </c>
      <c r="D28" s="113">
        <v>166</v>
      </c>
      <c r="E28" s="113">
        <v>213</v>
      </c>
      <c r="F28" s="26" t="s">
        <v>94</v>
      </c>
    </row>
    <row r="29" spans="1:6" ht="18.75" customHeight="1">
      <c r="A29" s="37" t="s">
        <v>270</v>
      </c>
      <c r="B29" s="70">
        <f t="shared" ref="B29:B47" si="2">C29+D29+E29</f>
        <v>16672</v>
      </c>
      <c r="C29" s="94">
        <f t="shared" ref="C29:E29" si="3">C30+C31+C32+C33+C34+C35+C36+C37</f>
        <v>3716</v>
      </c>
      <c r="D29" s="94">
        <f t="shared" si="3"/>
        <v>8909</v>
      </c>
      <c r="E29" s="94">
        <f t="shared" si="3"/>
        <v>4047</v>
      </c>
      <c r="F29" s="45" t="s">
        <v>96</v>
      </c>
    </row>
    <row r="30" spans="1:6" ht="18.75" customHeight="1">
      <c r="A30" s="41" t="s">
        <v>97</v>
      </c>
      <c r="B30" s="108">
        <v>4785</v>
      </c>
      <c r="C30" s="68">
        <v>1205</v>
      </c>
      <c r="D30" s="113">
        <v>2925</v>
      </c>
      <c r="E30" s="113">
        <v>655</v>
      </c>
      <c r="F30" s="26" t="s">
        <v>98</v>
      </c>
    </row>
    <row r="31" spans="1:6" ht="18.75" customHeight="1">
      <c r="A31" s="41" t="s">
        <v>99</v>
      </c>
      <c r="B31" s="108">
        <v>619</v>
      </c>
      <c r="C31" s="68">
        <v>125</v>
      </c>
      <c r="D31" s="113">
        <v>286</v>
      </c>
      <c r="E31" s="113">
        <v>208</v>
      </c>
      <c r="F31" s="26" t="s">
        <v>100</v>
      </c>
    </row>
    <row r="32" spans="1:6" ht="18.75" customHeight="1">
      <c r="A32" s="41" t="s">
        <v>101</v>
      </c>
      <c r="B32" s="31">
        <v>8365</v>
      </c>
      <c r="C32" s="27">
        <v>1558</v>
      </c>
      <c r="D32" s="115">
        <v>4278</v>
      </c>
      <c r="E32" s="115">
        <v>2529</v>
      </c>
      <c r="F32" s="26" t="s">
        <v>102</v>
      </c>
    </row>
    <row r="33" spans="1:6" ht="18.75" customHeight="1">
      <c r="A33" s="41" t="s">
        <v>103</v>
      </c>
      <c r="B33" s="31">
        <v>666</v>
      </c>
      <c r="C33" s="27">
        <v>202</v>
      </c>
      <c r="D33" s="115">
        <v>313</v>
      </c>
      <c r="E33" s="115">
        <v>151</v>
      </c>
      <c r="F33" s="26" t="s">
        <v>104</v>
      </c>
    </row>
    <row r="34" spans="1:6" ht="18.75" customHeight="1">
      <c r="A34" s="41" t="s">
        <v>105</v>
      </c>
      <c r="B34" s="31">
        <v>504</v>
      </c>
      <c r="C34" s="27">
        <v>239</v>
      </c>
      <c r="D34" s="115">
        <v>112</v>
      </c>
      <c r="E34" s="115">
        <v>153</v>
      </c>
      <c r="F34" s="39" t="s">
        <v>106</v>
      </c>
    </row>
    <row r="35" spans="1:6" ht="18.75" customHeight="1">
      <c r="A35" s="41" t="s">
        <v>107</v>
      </c>
      <c r="B35" s="108">
        <v>980</v>
      </c>
      <c r="C35" s="68">
        <v>221</v>
      </c>
      <c r="D35" s="113">
        <v>616</v>
      </c>
      <c r="E35" s="113">
        <v>143</v>
      </c>
      <c r="F35" s="26" t="s">
        <v>108</v>
      </c>
    </row>
    <row r="36" spans="1:6" ht="18.75" customHeight="1">
      <c r="A36" s="41" t="s">
        <v>109</v>
      </c>
      <c r="B36" s="108">
        <v>291</v>
      </c>
      <c r="C36" s="68">
        <v>52</v>
      </c>
      <c r="D36" s="113">
        <v>93</v>
      </c>
      <c r="E36" s="113">
        <v>146</v>
      </c>
      <c r="F36" s="26" t="s">
        <v>110</v>
      </c>
    </row>
    <row r="37" spans="1:6" ht="18.75" customHeight="1">
      <c r="A37" s="41" t="s">
        <v>111</v>
      </c>
      <c r="B37" s="108">
        <v>462</v>
      </c>
      <c r="C37" s="68">
        <v>114</v>
      </c>
      <c r="D37" s="113">
        <v>286</v>
      </c>
      <c r="E37" s="113">
        <v>62</v>
      </c>
      <c r="F37" s="26" t="s">
        <v>112</v>
      </c>
    </row>
    <row r="38" spans="1:6" ht="18.75" customHeight="1">
      <c r="A38" s="37" t="s">
        <v>113</v>
      </c>
      <c r="B38" s="89">
        <f t="shared" si="2"/>
        <v>36585</v>
      </c>
      <c r="C38" s="94">
        <f t="shared" ref="C38:E38" si="4">C39+C40+C41+C42+C43+C44+C45+C46</f>
        <v>8258</v>
      </c>
      <c r="D38" s="94">
        <f t="shared" si="4"/>
        <v>23947</v>
      </c>
      <c r="E38" s="94">
        <f t="shared" si="4"/>
        <v>4380</v>
      </c>
      <c r="F38" s="45" t="s">
        <v>114</v>
      </c>
    </row>
    <row r="39" spans="1:6" ht="18.75" customHeight="1">
      <c r="A39" s="41" t="s">
        <v>115</v>
      </c>
      <c r="B39" s="116">
        <v>4738</v>
      </c>
      <c r="C39" s="68">
        <v>1604</v>
      </c>
      <c r="D39" s="113">
        <v>2360</v>
      </c>
      <c r="E39" s="113">
        <v>774</v>
      </c>
      <c r="F39" s="26" t="s">
        <v>116</v>
      </c>
    </row>
    <row r="40" spans="1:6" ht="18.75" customHeight="1">
      <c r="A40" s="41" t="s">
        <v>117</v>
      </c>
      <c r="B40" s="116">
        <v>1752</v>
      </c>
      <c r="C40" s="68">
        <v>541</v>
      </c>
      <c r="D40" s="113">
        <v>940</v>
      </c>
      <c r="E40" s="113">
        <v>271</v>
      </c>
      <c r="F40" s="26" t="s">
        <v>118</v>
      </c>
    </row>
    <row r="41" spans="1:6" ht="18.75" customHeight="1">
      <c r="A41" s="41" t="s">
        <v>119</v>
      </c>
      <c r="B41" s="116">
        <v>16474</v>
      </c>
      <c r="C41" s="68">
        <v>2873</v>
      </c>
      <c r="D41" s="113">
        <v>13059</v>
      </c>
      <c r="E41" s="113">
        <v>542</v>
      </c>
      <c r="F41" s="26" t="s">
        <v>120</v>
      </c>
    </row>
    <row r="42" spans="1:6" ht="18.75" customHeight="1">
      <c r="A42" s="41" t="s">
        <v>121</v>
      </c>
      <c r="B42" s="116">
        <v>5179</v>
      </c>
      <c r="C42" s="68">
        <v>1148</v>
      </c>
      <c r="D42" s="113">
        <v>3422</v>
      </c>
      <c r="E42" s="113">
        <v>609</v>
      </c>
      <c r="F42" s="26" t="s">
        <v>122</v>
      </c>
    </row>
    <row r="43" spans="1:6" ht="18.75" customHeight="1">
      <c r="A43" s="41" t="s">
        <v>123</v>
      </c>
      <c r="B43" s="189">
        <v>1472</v>
      </c>
      <c r="C43" s="27">
        <v>560</v>
      </c>
      <c r="D43" s="115">
        <v>457</v>
      </c>
      <c r="E43" s="115">
        <v>455</v>
      </c>
      <c r="F43" s="26" t="s">
        <v>124</v>
      </c>
    </row>
    <row r="44" spans="1:6" ht="18.75" customHeight="1">
      <c r="A44" s="41" t="s">
        <v>125</v>
      </c>
      <c r="B44" s="116">
        <v>918</v>
      </c>
      <c r="C44" s="68">
        <v>292</v>
      </c>
      <c r="D44" s="113">
        <v>323</v>
      </c>
      <c r="E44" s="113">
        <v>303</v>
      </c>
      <c r="F44" s="72" t="s">
        <v>126</v>
      </c>
    </row>
    <row r="45" spans="1:6" ht="18.75" customHeight="1">
      <c r="A45" s="41" t="s">
        <v>127</v>
      </c>
      <c r="B45" s="116">
        <v>1118</v>
      </c>
      <c r="C45" s="68">
        <v>305</v>
      </c>
      <c r="D45" s="113">
        <v>184</v>
      </c>
      <c r="E45" s="113">
        <v>629</v>
      </c>
      <c r="F45" s="72" t="s">
        <v>128</v>
      </c>
    </row>
    <row r="46" spans="1:6" ht="18.75" customHeight="1">
      <c r="A46" s="41" t="s">
        <v>129</v>
      </c>
      <c r="B46" s="116">
        <v>4934</v>
      </c>
      <c r="C46" s="68">
        <v>935</v>
      </c>
      <c r="D46" s="113">
        <v>3202</v>
      </c>
      <c r="E46" s="113">
        <v>797</v>
      </c>
      <c r="F46" s="72" t="s">
        <v>130</v>
      </c>
    </row>
    <row r="47" spans="1:6" ht="18.75" customHeight="1">
      <c r="A47" s="37" t="s">
        <v>131</v>
      </c>
      <c r="B47" s="89">
        <f t="shared" si="2"/>
        <v>5407</v>
      </c>
      <c r="C47" s="94">
        <f>C48+C49+C50+C51+C52+C53+C54+C55</f>
        <v>1146</v>
      </c>
      <c r="D47" s="94">
        <f>D48+D49+D50+D51+D52+D53+D54+D55</f>
        <v>2540</v>
      </c>
      <c r="E47" s="94">
        <f>E48+E49+E50+E51+E52+E53+E54+E55</f>
        <v>1721</v>
      </c>
      <c r="F47" s="102" t="s">
        <v>132</v>
      </c>
    </row>
    <row r="48" spans="1:6" ht="18.75" customHeight="1">
      <c r="A48" s="41" t="s">
        <v>133</v>
      </c>
      <c r="B48" s="116">
        <v>660</v>
      </c>
      <c r="C48" s="68">
        <v>224</v>
      </c>
      <c r="D48" s="113">
        <v>249</v>
      </c>
      <c r="E48" s="113">
        <v>187</v>
      </c>
      <c r="F48" s="72" t="s">
        <v>134</v>
      </c>
    </row>
    <row r="49" spans="1:9" ht="18.75" customHeight="1">
      <c r="A49" s="41" t="s">
        <v>135</v>
      </c>
      <c r="B49" s="116">
        <v>1224</v>
      </c>
      <c r="C49" s="68">
        <v>290</v>
      </c>
      <c r="D49" s="113">
        <v>811</v>
      </c>
      <c r="E49" s="113">
        <v>123</v>
      </c>
      <c r="F49" s="72" t="s">
        <v>136</v>
      </c>
    </row>
    <row r="50" spans="1:9" ht="18.75" customHeight="1">
      <c r="A50" s="41" t="s">
        <v>137</v>
      </c>
      <c r="B50" s="116">
        <v>741</v>
      </c>
      <c r="C50" s="68">
        <v>124</v>
      </c>
      <c r="D50" s="113">
        <v>210</v>
      </c>
      <c r="E50" s="113">
        <v>407</v>
      </c>
      <c r="F50" s="72" t="s">
        <v>138</v>
      </c>
    </row>
    <row r="51" spans="1:9" ht="18.75" customHeight="1">
      <c r="A51" s="41" t="s">
        <v>139</v>
      </c>
      <c r="B51" s="189">
        <v>626</v>
      </c>
      <c r="C51" s="27">
        <v>111</v>
      </c>
      <c r="D51" s="115">
        <v>267</v>
      </c>
      <c r="E51" s="115">
        <v>248</v>
      </c>
      <c r="F51" s="26" t="s">
        <v>140</v>
      </c>
    </row>
    <row r="52" spans="1:9" ht="18.75" customHeight="1">
      <c r="A52" s="41" t="s">
        <v>141</v>
      </c>
      <c r="B52" s="189">
        <v>1039</v>
      </c>
      <c r="C52" s="27">
        <v>149</v>
      </c>
      <c r="D52" s="115">
        <v>575</v>
      </c>
      <c r="E52" s="115">
        <v>315</v>
      </c>
      <c r="F52" s="26" t="s">
        <v>142</v>
      </c>
    </row>
    <row r="53" spans="1:9" ht="18.75" customHeight="1">
      <c r="A53" s="41" t="s">
        <v>143</v>
      </c>
      <c r="B53" s="189">
        <v>325</v>
      </c>
      <c r="C53" s="27">
        <v>65</v>
      </c>
      <c r="D53" s="115">
        <v>154</v>
      </c>
      <c r="E53" s="115">
        <v>106</v>
      </c>
      <c r="F53" s="26" t="s">
        <v>144</v>
      </c>
    </row>
    <row r="54" spans="1:9" ht="18.75" customHeight="1">
      <c r="A54" s="86" t="s">
        <v>145</v>
      </c>
      <c r="B54" s="189">
        <v>400</v>
      </c>
      <c r="C54" s="27">
        <v>63</v>
      </c>
      <c r="D54" s="115">
        <v>141</v>
      </c>
      <c r="E54" s="115">
        <v>196</v>
      </c>
      <c r="F54" s="40" t="s">
        <v>146</v>
      </c>
    </row>
    <row r="55" spans="1:9" ht="18.75" customHeight="1">
      <c r="A55" s="86" t="s">
        <v>260</v>
      </c>
      <c r="B55" s="189">
        <v>392</v>
      </c>
      <c r="C55" s="27">
        <v>120</v>
      </c>
      <c r="D55" s="115">
        <v>133</v>
      </c>
      <c r="E55" s="115">
        <v>139</v>
      </c>
      <c r="F55" s="44" t="s">
        <v>259</v>
      </c>
    </row>
    <row r="56" spans="1:9" ht="12.75" customHeight="1">
      <c r="A56" s="7"/>
      <c r="B56" s="28"/>
      <c r="C56" s="28"/>
      <c r="D56" s="28"/>
      <c r="E56" s="28"/>
      <c r="F56" s="44"/>
    </row>
    <row r="57" spans="1:9" ht="12.75" customHeight="1">
      <c r="A57" s="7"/>
      <c r="B57" s="35"/>
      <c r="C57" s="28"/>
      <c r="D57" s="28"/>
      <c r="E57" s="28"/>
      <c r="F57" s="7"/>
    </row>
    <row r="58" spans="1:9" ht="12.75" customHeight="1">
      <c r="A58" s="7"/>
      <c r="B58" s="35"/>
      <c r="C58" s="35"/>
      <c r="D58" s="35"/>
      <c r="E58" s="35"/>
      <c r="F58" s="7"/>
    </row>
    <row r="59" spans="1:9" ht="24.75" customHeight="1">
      <c r="A59" s="195" t="s">
        <v>236</v>
      </c>
      <c r="B59" s="196"/>
      <c r="C59" s="196"/>
      <c r="D59" s="196"/>
      <c r="E59" s="196"/>
      <c r="F59" s="197" t="s">
        <v>1</v>
      </c>
    </row>
    <row r="60" spans="1:9" ht="14.25" customHeight="1">
      <c r="A60" s="36"/>
      <c r="B60" s="63"/>
      <c r="C60" s="63"/>
      <c r="D60" s="63"/>
      <c r="E60" s="63"/>
      <c r="F60" s="33"/>
    </row>
    <row r="61" spans="1:9" ht="18.75" customHeight="1">
      <c r="A61" s="8" t="s">
        <v>282</v>
      </c>
      <c r="B61" s="62"/>
      <c r="C61" s="62"/>
      <c r="D61" s="62"/>
      <c r="E61" s="62"/>
      <c r="F61" s="190" t="s">
        <v>280</v>
      </c>
    </row>
    <row r="62" spans="1:9" ht="18.75" customHeight="1">
      <c r="A62" s="8" t="s">
        <v>283</v>
      </c>
      <c r="B62" s="62"/>
      <c r="C62" s="62"/>
      <c r="D62" s="62"/>
      <c r="E62" s="62"/>
      <c r="F62" s="190" t="s">
        <v>284</v>
      </c>
    </row>
    <row r="63" spans="1:9" s="95" customFormat="1" ht="15.75" customHeight="1">
      <c r="A63" s="96"/>
      <c r="B63" s="99"/>
      <c r="C63" s="99"/>
      <c r="D63" s="99"/>
      <c r="E63" s="99"/>
      <c r="F63" s="65"/>
    </row>
    <row r="64" spans="1:9" s="95" customFormat="1" ht="15.75" customHeight="1">
      <c r="A64" s="128" t="s">
        <v>262</v>
      </c>
      <c r="B64" s="100"/>
      <c r="C64" s="100"/>
      <c r="D64" s="100"/>
      <c r="E64" s="100"/>
      <c r="F64" s="91" t="s">
        <v>271</v>
      </c>
      <c r="G64" s="92"/>
      <c r="H64" s="98"/>
      <c r="I64" s="98"/>
    </row>
    <row r="65" spans="1:10" s="95" customFormat="1" ht="17.25" customHeight="1">
      <c r="A65" s="87"/>
      <c r="B65" s="94" t="s">
        <v>48</v>
      </c>
      <c r="C65" s="94" t="s">
        <v>51</v>
      </c>
      <c r="D65" s="94" t="s">
        <v>52</v>
      </c>
      <c r="E65" s="94" t="s">
        <v>53</v>
      </c>
      <c r="F65" s="73"/>
      <c r="J65" s="98"/>
    </row>
    <row r="66" spans="1:10" s="95" customFormat="1" ht="17.25" customHeight="1">
      <c r="A66" s="96"/>
      <c r="B66" s="94" t="s">
        <v>54</v>
      </c>
      <c r="C66" s="94" t="s">
        <v>55</v>
      </c>
      <c r="D66" s="94" t="s">
        <v>56</v>
      </c>
      <c r="E66" s="94" t="s">
        <v>57</v>
      </c>
      <c r="F66" s="101"/>
    </row>
    <row r="67" spans="1:10" s="95" customFormat="1" ht="17.25" customHeight="1">
      <c r="A67" s="96"/>
      <c r="B67" s="94" t="s">
        <v>47</v>
      </c>
      <c r="C67" s="94" t="s">
        <v>58</v>
      </c>
      <c r="D67" s="94" t="s">
        <v>59</v>
      </c>
      <c r="E67" s="94" t="s">
        <v>60</v>
      </c>
      <c r="F67" s="101"/>
    </row>
    <row r="68" spans="1:10" s="95" customFormat="1" ht="17.25" customHeight="1">
      <c r="A68" s="85"/>
      <c r="B68" s="94" t="s">
        <v>61</v>
      </c>
      <c r="C68" s="94" t="s">
        <v>62</v>
      </c>
      <c r="D68" s="94" t="s">
        <v>63</v>
      </c>
      <c r="E68" s="94" t="s">
        <v>64</v>
      </c>
      <c r="F68" s="65"/>
    </row>
    <row r="69" spans="1:10" s="95" customFormat="1" ht="14.25" customHeight="1">
      <c r="A69" s="65"/>
      <c r="B69" s="68"/>
      <c r="C69" s="68"/>
      <c r="D69" s="68"/>
      <c r="E69" s="68"/>
      <c r="F69" s="65"/>
    </row>
    <row r="70" spans="1:10" s="95" customFormat="1" ht="17.25" customHeight="1">
      <c r="A70" s="103" t="s">
        <v>147</v>
      </c>
      <c r="B70" s="94">
        <f>C70+D70+E70</f>
        <v>61214</v>
      </c>
      <c r="C70" s="94">
        <f t="shared" ref="C70:E70" si="5">C71+C72+C73+C74+C76+C75+C77+C78+C79+C80</f>
        <v>17682</v>
      </c>
      <c r="D70" s="94">
        <f t="shared" si="5"/>
        <v>38869</v>
      </c>
      <c r="E70" s="94">
        <f t="shared" si="5"/>
        <v>4663</v>
      </c>
      <c r="F70" s="102" t="s">
        <v>148</v>
      </c>
    </row>
    <row r="71" spans="1:10" s="95" customFormat="1" ht="17.25" customHeight="1">
      <c r="A71" s="64" t="s">
        <v>149</v>
      </c>
      <c r="B71" s="116">
        <v>881</v>
      </c>
      <c r="C71" s="68">
        <v>179</v>
      </c>
      <c r="D71" s="113">
        <v>612</v>
      </c>
      <c r="E71" s="113">
        <v>90</v>
      </c>
      <c r="F71" s="72" t="s">
        <v>150</v>
      </c>
    </row>
    <row r="72" spans="1:10" s="95" customFormat="1" ht="17.25" customHeight="1">
      <c r="A72" s="64" t="s">
        <v>151</v>
      </c>
      <c r="B72" s="116">
        <v>4775</v>
      </c>
      <c r="C72" s="68">
        <v>1485</v>
      </c>
      <c r="D72" s="113">
        <v>2792</v>
      </c>
      <c r="E72" s="113">
        <v>498</v>
      </c>
      <c r="F72" s="72" t="s">
        <v>152</v>
      </c>
    </row>
    <row r="73" spans="1:10" s="95" customFormat="1" ht="17.25" customHeight="1">
      <c r="A73" s="64" t="s">
        <v>153</v>
      </c>
      <c r="B73" s="116">
        <v>3301</v>
      </c>
      <c r="C73" s="90">
        <v>654</v>
      </c>
      <c r="D73" s="113">
        <v>2148</v>
      </c>
      <c r="E73" s="113">
        <v>499</v>
      </c>
      <c r="F73" s="72" t="s">
        <v>154</v>
      </c>
    </row>
    <row r="74" spans="1:10" s="95" customFormat="1" ht="17.25" customHeight="1">
      <c r="A74" s="64" t="s">
        <v>155</v>
      </c>
      <c r="B74" s="116">
        <v>24879</v>
      </c>
      <c r="C74" s="90">
        <v>8311</v>
      </c>
      <c r="D74" s="113">
        <v>15812</v>
      </c>
      <c r="E74" s="113">
        <v>756</v>
      </c>
      <c r="F74" s="72" t="s">
        <v>156</v>
      </c>
    </row>
    <row r="75" spans="1:10" s="95" customFormat="1" ht="17.25" customHeight="1">
      <c r="A75" s="64" t="s">
        <v>157</v>
      </c>
      <c r="B75" s="116">
        <v>16581</v>
      </c>
      <c r="C75" s="90">
        <v>4447</v>
      </c>
      <c r="D75" s="113">
        <v>11107</v>
      </c>
      <c r="E75" s="113">
        <v>1027</v>
      </c>
      <c r="F75" s="72" t="s">
        <v>158</v>
      </c>
    </row>
    <row r="76" spans="1:10" s="95" customFormat="1" ht="17.25" customHeight="1">
      <c r="A76" s="64" t="s">
        <v>159</v>
      </c>
      <c r="B76" s="116">
        <v>3317</v>
      </c>
      <c r="C76" s="68">
        <v>860</v>
      </c>
      <c r="D76" s="113">
        <v>1991</v>
      </c>
      <c r="E76" s="113">
        <v>466</v>
      </c>
      <c r="F76" s="72" t="s">
        <v>160</v>
      </c>
    </row>
    <row r="77" spans="1:10" s="95" customFormat="1" ht="17.25" customHeight="1">
      <c r="A77" s="64" t="s">
        <v>161</v>
      </c>
      <c r="B77" s="116">
        <v>3255</v>
      </c>
      <c r="C77" s="68">
        <v>766</v>
      </c>
      <c r="D77" s="113">
        <v>2090</v>
      </c>
      <c r="E77" s="113">
        <v>399</v>
      </c>
      <c r="F77" s="72" t="s">
        <v>162</v>
      </c>
    </row>
    <row r="78" spans="1:10" s="95" customFormat="1" ht="17.25" customHeight="1">
      <c r="A78" s="64" t="s">
        <v>163</v>
      </c>
      <c r="B78" s="116">
        <v>2019</v>
      </c>
      <c r="C78" s="68">
        <v>579</v>
      </c>
      <c r="D78" s="113">
        <v>1242</v>
      </c>
      <c r="E78" s="113">
        <v>198</v>
      </c>
      <c r="F78" s="72" t="s">
        <v>164</v>
      </c>
    </row>
    <row r="79" spans="1:10" s="95" customFormat="1" ht="17.25" customHeight="1">
      <c r="A79" s="64" t="s">
        <v>165</v>
      </c>
      <c r="B79" s="116">
        <v>1307</v>
      </c>
      <c r="C79" s="68">
        <v>226</v>
      </c>
      <c r="D79" s="113">
        <v>827</v>
      </c>
      <c r="E79" s="113">
        <v>254</v>
      </c>
      <c r="F79" s="72" t="s">
        <v>166</v>
      </c>
    </row>
    <row r="80" spans="1:10" s="95" customFormat="1" ht="17.25" customHeight="1">
      <c r="A80" s="64" t="s">
        <v>167</v>
      </c>
      <c r="B80" s="116">
        <v>899</v>
      </c>
      <c r="C80" s="68">
        <v>175</v>
      </c>
      <c r="D80" s="113">
        <v>248</v>
      </c>
      <c r="E80" s="113">
        <v>476</v>
      </c>
      <c r="F80" s="72" t="s">
        <v>168</v>
      </c>
    </row>
    <row r="81" spans="1:6" s="95" customFormat="1" ht="17.25" customHeight="1">
      <c r="A81" s="103" t="s">
        <v>169</v>
      </c>
      <c r="B81" s="94">
        <f t="shared" ref="B81:B117" si="6">C81+D81+E81</f>
        <v>14627</v>
      </c>
      <c r="C81" s="94">
        <f t="shared" ref="C81:E81" si="7">C82+C83+C84+C85+C86+C87+C88+C89</f>
        <v>2650</v>
      </c>
      <c r="D81" s="94">
        <f t="shared" si="7"/>
        <v>8203</v>
      </c>
      <c r="E81" s="94">
        <f t="shared" si="7"/>
        <v>3774</v>
      </c>
      <c r="F81" s="102" t="s">
        <v>170</v>
      </c>
    </row>
    <row r="82" spans="1:6" s="95" customFormat="1" ht="17.25" customHeight="1">
      <c r="A82" s="64" t="s">
        <v>171</v>
      </c>
      <c r="B82" s="116">
        <v>509</v>
      </c>
      <c r="C82" s="90">
        <v>74</v>
      </c>
      <c r="D82" s="113">
        <v>152</v>
      </c>
      <c r="E82" s="113">
        <v>283</v>
      </c>
      <c r="F82" s="72" t="s">
        <v>172</v>
      </c>
    </row>
    <row r="83" spans="1:6" s="95" customFormat="1" ht="17.25" customHeight="1">
      <c r="A83" s="64" t="s">
        <v>173</v>
      </c>
      <c r="B83" s="116">
        <v>688</v>
      </c>
      <c r="C83" s="90">
        <v>115</v>
      </c>
      <c r="D83" s="113">
        <v>253</v>
      </c>
      <c r="E83" s="113">
        <v>320</v>
      </c>
      <c r="F83" s="72" t="s">
        <v>174</v>
      </c>
    </row>
    <row r="84" spans="1:6" s="95" customFormat="1" ht="17.25" customHeight="1">
      <c r="A84" s="64" t="s">
        <v>175</v>
      </c>
      <c r="B84" s="116">
        <v>654</v>
      </c>
      <c r="C84" s="90">
        <v>132</v>
      </c>
      <c r="D84" s="113">
        <v>370</v>
      </c>
      <c r="E84" s="113">
        <v>152</v>
      </c>
      <c r="F84" s="72" t="s">
        <v>176</v>
      </c>
    </row>
    <row r="85" spans="1:6" s="95" customFormat="1" ht="17.25" customHeight="1">
      <c r="A85" s="64" t="s">
        <v>177</v>
      </c>
      <c r="B85" s="116">
        <v>9293</v>
      </c>
      <c r="C85" s="90">
        <v>1597</v>
      </c>
      <c r="D85" s="113">
        <v>5836</v>
      </c>
      <c r="E85" s="113">
        <v>1860</v>
      </c>
      <c r="F85" s="72" t="s">
        <v>178</v>
      </c>
    </row>
    <row r="86" spans="1:6" s="95" customFormat="1" ht="17.25" customHeight="1">
      <c r="A86" s="64" t="s">
        <v>179</v>
      </c>
      <c r="B86" s="116">
        <v>1539</v>
      </c>
      <c r="C86" s="90">
        <v>375</v>
      </c>
      <c r="D86" s="113">
        <v>956</v>
      </c>
      <c r="E86" s="113">
        <v>208</v>
      </c>
      <c r="F86" s="72" t="s">
        <v>180</v>
      </c>
    </row>
    <row r="87" spans="1:6" s="95" customFormat="1" ht="17.25" customHeight="1">
      <c r="A87" s="104" t="s">
        <v>181</v>
      </c>
      <c r="B87" s="116">
        <v>906</v>
      </c>
      <c r="C87" s="90">
        <v>140</v>
      </c>
      <c r="D87" s="113">
        <v>227</v>
      </c>
      <c r="E87" s="113">
        <v>539</v>
      </c>
      <c r="F87" s="71" t="s">
        <v>182</v>
      </c>
    </row>
    <row r="88" spans="1:6" s="95" customFormat="1" ht="17.25" customHeight="1">
      <c r="A88" s="104" t="s">
        <v>183</v>
      </c>
      <c r="B88" s="116">
        <v>501</v>
      </c>
      <c r="C88" s="90">
        <v>122</v>
      </c>
      <c r="D88" s="113">
        <v>221</v>
      </c>
      <c r="E88" s="113">
        <v>158</v>
      </c>
      <c r="F88" s="71" t="s">
        <v>184</v>
      </c>
    </row>
    <row r="89" spans="1:6" s="95" customFormat="1" ht="17.25" customHeight="1">
      <c r="A89" s="104" t="s">
        <v>254</v>
      </c>
      <c r="B89" s="116">
        <v>537</v>
      </c>
      <c r="C89" s="90">
        <v>95</v>
      </c>
      <c r="D89" s="113">
        <v>188</v>
      </c>
      <c r="E89" s="113">
        <v>254</v>
      </c>
      <c r="F89" s="71" t="s">
        <v>249</v>
      </c>
    </row>
    <row r="90" spans="1:6" s="95" customFormat="1" ht="17.25" customHeight="1">
      <c r="A90" s="103" t="s">
        <v>185</v>
      </c>
      <c r="B90" s="94">
        <f t="shared" si="6"/>
        <v>4651</v>
      </c>
      <c r="C90" s="108">
        <f t="shared" ref="C90:E90" si="8">C91+C92+C93+C94+C95</f>
        <v>854</v>
      </c>
      <c r="D90" s="108">
        <f t="shared" si="8"/>
        <v>1528</v>
      </c>
      <c r="E90" s="108">
        <f t="shared" si="8"/>
        <v>2269</v>
      </c>
      <c r="F90" s="102" t="s">
        <v>186</v>
      </c>
    </row>
    <row r="91" spans="1:6" s="95" customFormat="1" ht="17.25" customHeight="1">
      <c r="A91" s="64" t="s">
        <v>187</v>
      </c>
      <c r="B91" s="116">
        <v>1107</v>
      </c>
      <c r="C91" s="90">
        <v>240</v>
      </c>
      <c r="D91" s="113">
        <v>494</v>
      </c>
      <c r="E91" s="113">
        <v>373</v>
      </c>
      <c r="F91" s="72" t="s">
        <v>188</v>
      </c>
    </row>
    <row r="92" spans="1:6" s="95" customFormat="1" ht="17.25" customHeight="1">
      <c r="A92" s="64" t="s">
        <v>189</v>
      </c>
      <c r="B92" s="116">
        <v>880</v>
      </c>
      <c r="C92" s="90">
        <v>129</v>
      </c>
      <c r="D92" s="113">
        <v>211</v>
      </c>
      <c r="E92" s="113">
        <v>540</v>
      </c>
      <c r="F92" s="72" t="s">
        <v>190</v>
      </c>
    </row>
    <row r="93" spans="1:6" s="95" customFormat="1" ht="17.25" customHeight="1">
      <c r="A93" s="64" t="s">
        <v>191</v>
      </c>
      <c r="B93" s="116">
        <v>1188</v>
      </c>
      <c r="C93" s="90">
        <v>258</v>
      </c>
      <c r="D93" s="113">
        <v>483</v>
      </c>
      <c r="E93" s="113">
        <v>447</v>
      </c>
      <c r="F93" s="72" t="s">
        <v>192</v>
      </c>
    </row>
    <row r="94" spans="1:6" s="95" customFormat="1" ht="17.25" customHeight="1">
      <c r="A94" s="64" t="s">
        <v>193</v>
      </c>
      <c r="B94" s="116">
        <v>785</v>
      </c>
      <c r="C94" s="90">
        <v>85</v>
      </c>
      <c r="D94" s="113">
        <v>128</v>
      </c>
      <c r="E94" s="113">
        <v>572</v>
      </c>
      <c r="F94" s="72" t="s">
        <v>194</v>
      </c>
    </row>
    <row r="95" spans="1:6" s="95" customFormat="1" ht="17.25" customHeight="1">
      <c r="A95" s="64" t="s">
        <v>247</v>
      </c>
      <c r="B95" s="116">
        <v>691</v>
      </c>
      <c r="C95" s="90">
        <v>142</v>
      </c>
      <c r="D95" s="113">
        <v>212</v>
      </c>
      <c r="E95" s="113">
        <v>337</v>
      </c>
      <c r="F95" s="72" t="s">
        <v>248</v>
      </c>
    </row>
    <row r="96" spans="1:6" s="95" customFormat="1" ht="17.25" customHeight="1">
      <c r="A96" s="103" t="s">
        <v>195</v>
      </c>
      <c r="B96" s="94">
        <f t="shared" si="6"/>
        <v>12448</v>
      </c>
      <c r="C96" s="94">
        <f t="shared" ref="C96:E96" si="9">C97+C98+C99+C100+C101+C102</f>
        <v>3717</v>
      </c>
      <c r="D96" s="94">
        <f t="shared" si="9"/>
        <v>6216</v>
      </c>
      <c r="E96" s="94">
        <f t="shared" si="9"/>
        <v>2515</v>
      </c>
      <c r="F96" s="102" t="s">
        <v>196</v>
      </c>
    </row>
    <row r="97" spans="1:10" s="95" customFormat="1" ht="17.25" customHeight="1">
      <c r="A97" s="64" t="s">
        <v>197</v>
      </c>
      <c r="B97" s="116">
        <v>5569</v>
      </c>
      <c r="C97" s="90">
        <v>1422</v>
      </c>
      <c r="D97" s="113">
        <v>3537</v>
      </c>
      <c r="E97" s="113">
        <v>610</v>
      </c>
      <c r="F97" s="72" t="s">
        <v>198</v>
      </c>
    </row>
    <row r="98" spans="1:10" s="95" customFormat="1" ht="17.25" customHeight="1">
      <c r="A98" s="64" t="s">
        <v>199</v>
      </c>
      <c r="B98" s="116">
        <v>1356</v>
      </c>
      <c r="C98" s="90">
        <v>467</v>
      </c>
      <c r="D98" s="113">
        <v>433</v>
      </c>
      <c r="E98" s="113">
        <v>456</v>
      </c>
      <c r="F98" s="72" t="s">
        <v>200</v>
      </c>
    </row>
    <row r="99" spans="1:10" s="95" customFormat="1" ht="17.25" customHeight="1">
      <c r="A99" s="64" t="s">
        <v>201</v>
      </c>
      <c r="B99" s="116">
        <v>2979</v>
      </c>
      <c r="C99" s="90">
        <v>1079</v>
      </c>
      <c r="D99" s="113">
        <v>1315</v>
      </c>
      <c r="E99" s="113">
        <v>585</v>
      </c>
      <c r="F99" s="72" t="s">
        <v>202</v>
      </c>
    </row>
    <row r="100" spans="1:10" s="95" customFormat="1" ht="17.25" customHeight="1">
      <c r="A100" s="64" t="s">
        <v>203</v>
      </c>
      <c r="B100" s="116">
        <v>1703</v>
      </c>
      <c r="C100" s="90">
        <v>576</v>
      </c>
      <c r="D100" s="113">
        <v>550</v>
      </c>
      <c r="E100" s="113">
        <v>577</v>
      </c>
      <c r="F100" s="72" t="s">
        <v>204</v>
      </c>
    </row>
    <row r="101" spans="1:10" s="95" customFormat="1" ht="17.25" customHeight="1">
      <c r="A101" s="64" t="s">
        <v>205</v>
      </c>
      <c r="B101" s="116">
        <v>621</v>
      </c>
      <c r="C101" s="90">
        <v>138</v>
      </c>
      <c r="D101" s="113">
        <v>350</v>
      </c>
      <c r="E101" s="113">
        <v>133</v>
      </c>
      <c r="F101" s="72" t="s">
        <v>206</v>
      </c>
    </row>
    <row r="102" spans="1:10" s="95" customFormat="1" ht="17.25" customHeight="1">
      <c r="A102" s="104" t="s">
        <v>207</v>
      </c>
      <c r="B102" s="116">
        <v>220</v>
      </c>
      <c r="C102" s="90">
        <v>35</v>
      </c>
      <c r="D102" s="113">
        <v>31</v>
      </c>
      <c r="E102" s="113">
        <v>154</v>
      </c>
      <c r="F102" s="88" t="s">
        <v>208</v>
      </c>
    </row>
    <row r="103" spans="1:10" s="95" customFormat="1" ht="17.25" customHeight="1">
      <c r="A103" s="103" t="s">
        <v>209</v>
      </c>
      <c r="B103" s="94">
        <f t="shared" si="6"/>
        <v>1312</v>
      </c>
      <c r="C103" s="94">
        <f t="shared" ref="C103:E103" si="10">C104+C105+C106</f>
        <v>314</v>
      </c>
      <c r="D103" s="94">
        <f t="shared" si="10"/>
        <v>546</v>
      </c>
      <c r="E103" s="94">
        <f t="shared" si="10"/>
        <v>452</v>
      </c>
      <c r="F103" s="102" t="s">
        <v>210</v>
      </c>
    </row>
    <row r="104" spans="1:10" s="95" customFormat="1" ht="17.25" customHeight="1">
      <c r="A104" s="64" t="s">
        <v>211</v>
      </c>
      <c r="B104" s="116">
        <v>756</v>
      </c>
      <c r="C104" s="90">
        <v>152</v>
      </c>
      <c r="D104" s="113">
        <v>315</v>
      </c>
      <c r="E104" s="113">
        <v>289</v>
      </c>
      <c r="F104" s="72" t="s">
        <v>212</v>
      </c>
    </row>
    <row r="105" spans="1:10" s="95" customFormat="1" ht="17.25" customHeight="1">
      <c r="A105" s="64" t="s">
        <v>250</v>
      </c>
      <c r="B105" s="116">
        <v>204</v>
      </c>
      <c r="C105" s="90">
        <v>54</v>
      </c>
      <c r="D105" s="113">
        <v>96</v>
      </c>
      <c r="E105" s="113">
        <v>54</v>
      </c>
      <c r="F105" s="72" t="s">
        <v>252</v>
      </c>
    </row>
    <row r="106" spans="1:10" s="95" customFormat="1" ht="17.25" customHeight="1">
      <c r="A106" s="64" t="s">
        <v>213</v>
      </c>
      <c r="B106" s="116">
        <v>352</v>
      </c>
      <c r="C106" s="90">
        <v>108</v>
      </c>
      <c r="D106" s="113">
        <v>135</v>
      </c>
      <c r="E106" s="113">
        <v>109</v>
      </c>
      <c r="F106" s="72" t="s">
        <v>214</v>
      </c>
      <c r="G106" s="113"/>
      <c r="H106" s="113"/>
      <c r="I106" s="113"/>
    </row>
    <row r="107" spans="1:10" s="95" customFormat="1" ht="17.25" customHeight="1">
      <c r="A107" s="103" t="s">
        <v>215</v>
      </c>
      <c r="B107" s="94">
        <f t="shared" si="6"/>
        <v>2619</v>
      </c>
      <c r="C107" s="94">
        <f t="shared" ref="C107:E107" si="11">C108+C109+C110</f>
        <v>970</v>
      </c>
      <c r="D107" s="94">
        <f t="shared" si="11"/>
        <v>1003</v>
      </c>
      <c r="E107" s="94">
        <f t="shared" si="11"/>
        <v>646</v>
      </c>
      <c r="F107" s="102" t="s">
        <v>216</v>
      </c>
      <c r="J107" s="113"/>
    </row>
    <row r="108" spans="1:10" s="95" customFormat="1" ht="17.25" customHeight="1">
      <c r="A108" s="64" t="s">
        <v>217</v>
      </c>
      <c r="B108" s="116">
        <v>2047</v>
      </c>
      <c r="C108" s="90">
        <v>837</v>
      </c>
      <c r="D108" s="113">
        <v>848</v>
      </c>
      <c r="E108" s="113">
        <v>362</v>
      </c>
      <c r="F108" s="72" t="s">
        <v>218</v>
      </c>
    </row>
    <row r="109" spans="1:10" s="95" customFormat="1" ht="17.25" customHeight="1">
      <c r="A109" s="64" t="s">
        <v>219</v>
      </c>
      <c r="B109" s="116">
        <v>256</v>
      </c>
      <c r="C109" s="90">
        <v>61</v>
      </c>
      <c r="D109" s="113">
        <v>80</v>
      </c>
      <c r="E109" s="113">
        <v>115</v>
      </c>
      <c r="F109" s="72" t="s">
        <v>220</v>
      </c>
    </row>
    <row r="110" spans="1:10" s="95" customFormat="1" ht="17.25" customHeight="1">
      <c r="A110" s="64" t="s">
        <v>221</v>
      </c>
      <c r="B110" s="116">
        <v>316</v>
      </c>
      <c r="C110" s="90">
        <v>72</v>
      </c>
      <c r="D110" s="113">
        <v>75</v>
      </c>
      <c r="E110" s="113">
        <v>169</v>
      </c>
      <c r="F110" s="72" t="s">
        <v>222</v>
      </c>
    </row>
    <row r="111" spans="1:10" s="95" customFormat="1" ht="17.25" customHeight="1">
      <c r="A111" s="103" t="s">
        <v>223</v>
      </c>
      <c r="B111" s="94">
        <f t="shared" si="6"/>
        <v>830</v>
      </c>
      <c r="C111" s="108">
        <f t="shared" ref="C111:E111" si="12">C112</f>
        <v>189</v>
      </c>
      <c r="D111" s="108">
        <f t="shared" si="12"/>
        <v>354</v>
      </c>
      <c r="E111" s="108">
        <f t="shared" si="12"/>
        <v>287</v>
      </c>
      <c r="F111" s="102" t="s">
        <v>224</v>
      </c>
      <c r="G111" s="116"/>
      <c r="H111" s="116"/>
      <c r="I111" s="116"/>
    </row>
    <row r="112" spans="1:10" s="95" customFormat="1" ht="17.25" customHeight="1">
      <c r="A112" s="64" t="s">
        <v>225</v>
      </c>
      <c r="B112" s="116">
        <v>830</v>
      </c>
      <c r="C112" s="90">
        <v>189</v>
      </c>
      <c r="D112" s="113">
        <v>354</v>
      </c>
      <c r="E112" s="113">
        <v>287</v>
      </c>
      <c r="F112" s="72" t="s">
        <v>226</v>
      </c>
      <c r="G112" s="113"/>
      <c r="H112" s="113"/>
      <c r="I112" s="113"/>
      <c r="J112" s="116"/>
    </row>
    <row r="113" spans="1:10" s="95" customFormat="1" ht="17.25" customHeight="1">
      <c r="A113" s="64"/>
      <c r="B113" s="94"/>
      <c r="C113" s="90"/>
      <c r="D113" s="90"/>
      <c r="E113" s="90"/>
      <c r="F113" s="72"/>
      <c r="G113" s="116"/>
      <c r="H113" s="116"/>
      <c r="I113" s="116"/>
      <c r="J113" s="113"/>
    </row>
    <row r="114" spans="1:10" s="95" customFormat="1" ht="17.25" customHeight="1">
      <c r="A114" s="105" t="s">
        <v>45</v>
      </c>
      <c r="B114" s="94">
        <f t="shared" si="6"/>
        <v>181759</v>
      </c>
      <c r="C114" s="89">
        <f>C111+C107+C103+C96+C90+C81+C70+C47+C38+C29+C20+C12</f>
        <v>46070</v>
      </c>
      <c r="D114" s="89">
        <f>D111+D107+D103+D96+D90+D81+D70+D47+D38+D29+D20+D12</f>
        <v>105920</v>
      </c>
      <c r="E114" s="89">
        <f>E111+E107+E103+E96+E90+E81+E70+E47+E38+E29+E20+E12</f>
        <v>29769</v>
      </c>
      <c r="F114" s="106" t="s">
        <v>48</v>
      </c>
      <c r="J114" s="116"/>
    </row>
    <row r="115" spans="1:10" s="95" customFormat="1" ht="17.25" customHeight="1">
      <c r="A115" s="107" t="s">
        <v>227</v>
      </c>
      <c r="B115" s="118">
        <v>308</v>
      </c>
      <c r="C115" s="95">
        <v>19</v>
      </c>
      <c r="D115" s="95">
        <v>288</v>
      </c>
      <c r="E115" s="95">
        <v>1</v>
      </c>
      <c r="F115" s="74" t="s">
        <v>228</v>
      </c>
    </row>
    <row r="116" spans="1:10" s="95" customFormat="1" ht="17.25" customHeight="1">
      <c r="A116" s="69"/>
      <c r="B116" s="94"/>
      <c r="C116" s="67"/>
      <c r="D116" s="67"/>
      <c r="E116" s="67"/>
      <c r="F116" s="73"/>
    </row>
    <row r="117" spans="1:10" s="95" customFormat="1" ht="17.25" customHeight="1">
      <c r="A117" s="107" t="s">
        <v>229</v>
      </c>
      <c r="B117" s="94">
        <f t="shared" si="6"/>
        <v>182067</v>
      </c>
      <c r="C117" s="89">
        <f>C114+C115</f>
        <v>46089</v>
      </c>
      <c r="D117" s="89">
        <f>D114+D115</f>
        <v>106208</v>
      </c>
      <c r="E117" s="89">
        <f>E114+E115</f>
        <v>29770</v>
      </c>
      <c r="F117" s="74" t="s">
        <v>230</v>
      </c>
    </row>
    <row r="118" spans="1:10" s="95" customFormat="1" ht="12.75" customHeight="1">
      <c r="A118" s="107"/>
      <c r="B118" s="67"/>
      <c r="C118" s="67"/>
      <c r="D118" s="67"/>
      <c r="E118" s="67"/>
      <c r="F118" s="74"/>
    </row>
    <row r="119" spans="1:10" s="95" customFormat="1" ht="12.75" customHeight="1">
      <c r="A119" s="107"/>
      <c r="B119" s="108"/>
      <c r="C119" s="108"/>
      <c r="D119" s="108"/>
      <c r="E119" s="108"/>
      <c r="F119" s="108"/>
    </row>
    <row r="120" spans="1:10" s="95" customFormat="1" ht="12.75" customHeight="1">
      <c r="A120" s="93" t="s">
        <v>273</v>
      </c>
      <c r="B120" s="109"/>
      <c r="C120" s="109"/>
      <c r="D120" s="109"/>
      <c r="E120" s="109"/>
      <c r="F120" s="110" t="s">
        <v>246</v>
      </c>
    </row>
    <row r="121" spans="1:10" s="95" customFormat="1" ht="12.75" customHeight="1">
      <c r="A121" s="111"/>
      <c r="B121" s="112"/>
      <c r="C121" s="112"/>
      <c r="D121" s="112"/>
      <c r="E121" s="112"/>
      <c r="F121" s="111"/>
    </row>
    <row r="122" spans="1:10" s="95" customFormat="1" ht="12.75" customHeight="1">
      <c r="A122" s="111"/>
      <c r="B122" s="112"/>
      <c r="C122" s="112"/>
      <c r="D122" s="112"/>
      <c r="E122" s="112"/>
      <c r="F122" s="111"/>
    </row>
    <row r="123" spans="1:10" s="95" customFormat="1" ht="12.75" customHeight="1">
      <c r="A123" s="65"/>
      <c r="B123" s="68"/>
      <c r="C123" s="68"/>
      <c r="D123" s="68"/>
      <c r="E123" s="68"/>
      <c r="F123" s="65"/>
    </row>
    <row r="124" spans="1:10" s="95" customFormat="1" ht="12.75" customHeight="1">
      <c r="A124" s="65"/>
      <c r="B124" s="68"/>
      <c r="C124" s="68"/>
      <c r="D124" s="68"/>
      <c r="E124" s="68"/>
      <c r="F124" s="65"/>
    </row>
    <row r="125" spans="1:10" s="95" customFormat="1" ht="12.75" customHeight="1">
      <c r="A125" s="65"/>
      <c r="B125" s="68"/>
      <c r="C125" s="68"/>
      <c r="D125" s="68"/>
      <c r="E125" s="68"/>
      <c r="F125" s="65"/>
    </row>
    <row r="126" spans="1:10" s="95" customFormat="1" ht="12.75" customHeight="1">
      <c r="A126" s="65"/>
      <c r="B126" s="68"/>
      <c r="C126" s="68"/>
      <c r="D126" s="68"/>
      <c r="E126" s="68"/>
      <c r="F126" s="65"/>
    </row>
    <row r="127" spans="1:10" s="95" customFormat="1" ht="12.75" customHeight="1">
      <c r="A127" s="65"/>
      <c r="B127" s="68"/>
      <c r="C127" s="68"/>
      <c r="D127" s="68"/>
      <c r="E127" s="68"/>
      <c r="F127" s="65"/>
    </row>
    <row r="128" spans="1:10" s="95" customFormat="1" ht="12.75" customHeight="1">
      <c r="A128" s="65"/>
      <c r="B128" s="68"/>
      <c r="C128" s="68"/>
      <c r="D128" s="68"/>
      <c r="E128" s="68"/>
      <c r="F128" s="65"/>
    </row>
    <row r="129" spans="1:6" s="95" customFormat="1" ht="12.75" customHeight="1">
      <c r="A129" s="65"/>
      <c r="B129" s="68"/>
      <c r="C129" s="68"/>
      <c r="D129" s="68"/>
      <c r="E129" s="68"/>
      <c r="F129" s="65"/>
    </row>
    <row r="130" spans="1:6" s="95" customFormat="1" ht="12.75" customHeight="1">
      <c r="A130" s="65"/>
      <c r="B130" s="68"/>
      <c r="C130" s="68"/>
      <c r="D130" s="68"/>
      <c r="E130" s="68"/>
      <c r="F130" s="65"/>
    </row>
    <row r="131" spans="1:6" s="95" customFormat="1" ht="12.75" customHeight="1">
      <c r="A131" s="65"/>
      <c r="B131" s="68"/>
      <c r="C131" s="68"/>
      <c r="D131" s="68"/>
      <c r="E131" s="68"/>
      <c r="F131" s="65"/>
    </row>
    <row r="132" spans="1:6" s="95" customFormat="1" ht="12.75" customHeight="1">
      <c r="A132" s="65"/>
      <c r="B132" s="68"/>
      <c r="C132" s="68"/>
      <c r="D132" s="68"/>
      <c r="E132" s="68"/>
      <c r="F132" s="65"/>
    </row>
    <row r="133" spans="1:6" s="95" customFormat="1" ht="12.75" customHeight="1">
      <c r="A133" s="65"/>
      <c r="B133" s="68"/>
      <c r="C133" s="68"/>
      <c r="D133" s="68"/>
      <c r="E133" s="68"/>
      <c r="F133" s="65"/>
    </row>
    <row r="134" spans="1:6" s="95" customFormat="1" ht="12.75" customHeight="1">
      <c r="A134" s="65"/>
      <c r="B134" s="68"/>
      <c r="C134" s="68"/>
      <c r="D134" s="68"/>
      <c r="E134" s="68"/>
      <c r="F134" s="65"/>
    </row>
    <row r="135" spans="1:6" s="95" customFormat="1" ht="12.75" customHeight="1">
      <c r="A135" s="65"/>
      <c r="B135" s="68"/>
      <c r="C135" s="68"/>
      <c r="D135" s="68"/>
      <c r="E135" s="68"/>
      <c r="F135" s="65"/>
    </row>
    <row r="136" spans="1:6" s="95" customFormat="1" ht="12.75" customHeight="1">
      <c r="A136" s="65"/>
      <c r="B136" s="68"/>
      <c r="C136" s="68"/>
      <c r="D136" s="68"/>
      <c r="E136" s="68"/>
      <c r="F136" s="65"/>
    </row>
    <row r="137" spans="1:6" s="95" customFormat="1" ht="12.75" customHeight="1">
      <c r="A137" s="65"/>
      <c r="B137" s="68"/>
      <c r="C137" s="68"/>
      <c r="D137" s="68"/>
      <c r="E137" s="68"/>
      <c r="F137" s="65"/>
    </row>
    <row r="138" spans="1:6" s="95" customFormat="1" ht="12.75" customHeight="1">
      <c r="A138" s="65"/>
      <c r="B138" s="68"/>
      <c r="C138" s="68"/>
      <c r="D138" s="68"/>
      <c r="E138" s="68"/>
      <c r="F138" s="65"/>
    </row>
    <row r="139" spans="1:6" s="95" customFormat="1" ht="12.75" customHeight="1">
      <c r="A139" s="65"/>
      <c r="B139" s="68"/>
      <c r="C139" s="68"/>
      <c r="D139" s="68"/>
      <c r="E139" s="68"/>
      <c r="F139" s="65"/>
    </row>
    <row r="140" spans="1:6" s="95" customFormat="1" ht="12.75" customHeight="1">
      <c r="A140" s="65"/>
      <c r="B140" s="68"/>
      <c r="C140" s="68"/>
      <c r="D140" s="68"/>
      <c r="E140" s="68"/>
      <c r="F140" s="65"/>
    </row>
    <row r="141" spans="1:6" s="95" customFormat="1" ht="12.75" customHeight="1">
      <c r="A141" s="65"/>
      <c r="B141" s="68"/>
      <c r="C141" s="68"/>
      <c r="D141" s="68"/>
      <c r="E141" s="68"/>
      <c r="F141" s="65"/>
    </row>
    <row r="142" spans="1:6" s="95" customFormat="1" ht="12.75" customHeight="1">
      <c r="A142" s="65"/>
      <c r="B142" s="68"/>
      <c r="C142" s="68"/>
      <c r="D142" s="68"/>
      <c r="E142" s="68"/>
      <c r="F142" s="65"/>
    </row>
    <row r="143" spans="1:6" s="95" customFormat="1" ht="12.75" customHeight="1">
      <c r="A143" s="65"/>
      <c r="B143" s="68"/>
      <c r="C143" s="68"/>
      <c r="D143" s="68"/>
      <c r="E143" s="68"/>
      <c r="F143" s="65"/>
    </row>
    <row r="144" spans="1:6" s="95" customFormat="1" ht="12.75" customHeight="1">
      <c r="A144" s="65"/>
      <c r="B144" s="68"/>
      <c r="C144" s="68"/>
      <c r="D144" s="68"/>
      <c r="E144" s="68"/>
      <c r="F144" s="65"/>
    </row>
    <row r="145" spans="1:6" s="95" customFormat="1" ht="12.75" customHeight="1">
      <c r="A145" s="65"/>
      <c r="B145" s="68"/>
      <c r="C145" s="68"/>
      <c r="D145" s="68"/>
      <c r="E145" s="68"/>
      <c r="F145" s="65"/>
    </row>
    <row r="146" spans="1:6" s="95" customFormat="1" ht="12.75" customHeight="1">
      <c r="A146" s="65"/>
      <c r="B146" s="68"/>
      <c r="C146" s="68"/>
      <c r="D146" s="68"/>
      <c r="E146" s="68"/>
      <c r="F146" s="65"/>
    </row>
    <row r="147" spans="1:6" s="95" customFormat="1" ht="12.75" customHeight="1">
      <c r="A147" s="65"/>
      <c r="B147" s="68"/>
      <c r="C147" s="68"/>
      <c r="D147" s="68"/>
      <c r="E147" s="68"/>
      <c r="F147" s="65"/>
    </row>
    <row r="148" spans="1:6" s="95" customFormat="1" ht="12.75" customHeight="1">
      <c r="A148" s="65"/>
      <c r="B148" s="68"/>
      <c r="C148" s="68"/>
      <c r="D148" s="68"/>
      <c r="E148" s="68"/>
      <c r="F148" s="65"/>
    </row>
    <row r="149" spans="1:6" s="95" customFormat="1" ht="12.75" customHeight="1">
      <c r="A149" s="65"/>
      <c r="B149" s="68"/>
      <c r="C149" s="68"/>
      <c r="D149" s="68"/>
      <c r="E149" s="68"/>
      <c r="F149" s="65"/>
    </row>
    <row r="150" spans="1:6" s="95" customFormat="1" ht="12.75" customHeight="1">
      <c r="A150" s="65"/>
      <c r="B150" s="68"/>
      <c r="C150" s="68"/>
      <c r="D150" s="68"/>
      <c r="E150" s="68"/>
      <c r="F150" s="65"/>
    </row>
    <row r="151" spans="1:6" s="95" customFormat="1" ht="12.75" customHeight="1">
      <c r="A151" s="65"/>
      <c r="B151" s="68"/>
      <c r="C151" s="68"/>
      <c r="D151" s="68"/>
      <c r="E151" s="68"/>
      <c r="F151" s="65"/>
    </row>
    <row r="152" spans="1:6" s="95" customFormat="1" ht="12.75" customHeight="1">
      <c r="A152" s="65"/>
      <c r="B152" s="68"/>
      <c r="C152" s="68"/>
      <c r="D152" s="68"/>
      <c r="E152" s="68"/>
      <c r="F152" s="65"/>
    </row>
    <row r="153" spans="1:6" s="95" customFormat="1" ht="12.75" customHeight="1">
      <c r="A153" s="65"/>
      <c r="B153" s="68"/>
      <c r="C153" s="68"/>
      <c r="D153" s="68"/>
      <c r="E153" s="68"/>
      <c r="F153" s="65"/>
    </row>
    <row r="154" spans="1:6" s="95" customFormat="1" ht="12.75" customHeight="1">
      <c r="A154" s="65"/>
      <c r="B154" s="68"/>
      <c r="C154" s="68"/>
      <c r="D154" s="68"/>
      <c r="E154" s="68"/>
      <c r="F154" s="65"/>
    </row>
    <row r="155" spans="1:6" s="95" customFormat="1" ht="12.75" customHeight="1">
      <c r="A155" s="65"/>
      <c r="B155" s="68"/>
      <c r="C155" s="68"/>
      <c r="D155" s="68"/>
      <c r="E155" s="68"/>
      <c r="F155" s="65"/>
    </row>
    <row r="156" spans="1:6" s="95" customFormat="1" ht="12.75" customHeight="1">
      <c r="A156" s="65"/>
      <c r="B156" s="68"/>
      <c r="C156" s="68"/>
      <c r="D156" s="68"/>
      <c r="E156" s="68"/>
      <c r="F156" s="65"/>
    </row>
    <row r="157" spans="1:6" s="95" customFormat="1" ht="12.75" customHeight="1">
      <c r="A157" s="65"/>
      <c r="B157" s="68"/>
      <c r="C157" s="68"/>
      <c r="D157" s="68"/>
      <c r="E157" s="68"/>
      <c r="F157" s="65"/>
    </row>
    <row r="158" spans="1:6" s="95" customFormat="1" ht="12.75" customHeight="1">
      <c r="A158" s="65"/>
      <c r="B158" s="68"/>
      <c r="C158" s="68"/>
      <c r="D158" s="68"/>
      <c r="E158" s="68"/>
      <c r="F158" s="65"/>
    </row>
    <row r="159" spans="1:6" s="95" customFormat="1" ht="12.75" customHeight="1">
      <c r="A159" s="65"/>
      <c r="B159" s="68"/>
      <c r="C159" s="68"/>
      <c r="D159" s="68"/>
      <c r="E159" s="68"/>
      <c r="F159" s="65"/>
    </row>
    <row r="160" spans="1:6" s="95" customFormat="1" ht="12.75" customHeight="1">
      <c r="A160" s="65"/>
      <c r="B160" s="68"/>
      <c r="C160" s="68"/>
      <c r="D160" s="68"/>
      <c r="E160" s="68"/>
      <c r="F160" s="65"/>
    </row>
    <row r="161" spans="1:6" s="95" customFormat="1" ht="12.75" customHeight="1">
      <c r="A161" s="65"/>
      <c r="B161" s="68"/>
      <c r="C161" s="68"/>
      <c r="D161" s="68"/>
      <c r="E161" s="68"/>
      <c r="F161" s="65"/>
    </row>
    <row r="162" spans="1:6" s="95" customFormat="1" ht="12.75" customHeight="1">
      <c r="A162" s="65"/>
      <c r="B162" s="68"/>
      <c r="C162" s="68"/>
      <c r="D162" s="68"/>
      <c r="E162" s="68"/>
      <c r="F162" s="65"/>
    </row>
    <row r="163" spans="1:6" s="95" customFormat="1" ht="12.75" customHeight="1">
      <c r="A163" s="65"/>
      <c r="B163" s="68"/>
      <c r="C163" s="68"/>
      <c r="D163" s="68"/>
      <c r="E163" s="68"/>
      <c r="F163" s="65"/>
    </row>
    <row r="164" spans="1:6" s="95" customFormat="1" ht="12.75" customHeight="1">
      <c r="A164" s="65"/>
      <c r="B164" s="68"/>
      <c r="C164" s="68"/>
      <c r="D164" s="68"/>
      <c r="E164" s="68"/>
      <c r="F164" s="65"/>
    </row>
    <row r="165" spans="1:6" s="95" customFormat="1" ht="12.75" customHeight="1">
      <c r="A165" s="65"/>
      <c r="B165" s="68"/>
      <c r="C165" s="68"/>
      <c r="D165" s="68"/>
      <c r="E165" s="68"/>
      <c r="F165" s="65"/>
    </row>
    <row r="166" spans="1:6" s="95" customFormat="1" ht="12.75" customHeight="1">
      <c r="A166" s="65"/>
      <c r="B166" s="68"/>
      <c r="C166" s="68"/>
      <c r="D166" s="68"/>
      <c r="E166" s="68"/>
      <c r="F166" s="65"/>
    </row>
    <row r="167" spans="1:6" s="95" customFormat="1" ht="12.75" customHeight="1">
      <c r="A167" s="65"/>
      <c r="B167" s="68"/>
      <c r="C167" s="68"/>
      <c r="D167" s="68"/>
      <c r="E167" s="68"/>
      <c r="F167" s="65"/>
    </row>
    <row r="168" spans="1:6" s="95" customFormat="1" ht="12.75" customHeight="1">
      <c r="A168" s="65"/>
      <c r="B168" s="68"/>
      <c r="C168" s="68"/>
      <c r="D168" s="68"/>
      <c r="E168" s="68"/>
      <c r="F168" s="65"/>
    </row>
    <row r="169" spans="1:6" s="95" customFormat="1" ht="12.75" customHeight="1">
      <c r="A169" s="65"/>
      <c r="B169" s="68"/>
      <c r="C169" s="68"/>
      <c r="D169" s="68"/>
      <c r="E169" s="68"/>
      <c r="F169" s="65"/>
    </row>
    <row r="170" spans="1:6" s="95" customFormat="1" ht="12.75" customHeight="1">
      <c r="A170" s="65"/>
      <c r="B170" s="68"/>
      <c r="C170" s="68"/>
      <c r="D170" s="68"/>
      <c r="E170" s="68"/>
      <c r="F170" s="65"/>
    </row>
    <row r="171" spans="1:6" s="95" customFormat="1" ht="12.75" customHeight="1">
      <c r="A171" s="65"/>
      <c r="B171" s="68"/>
      <c r="C171" s="68"/>
      <c r="D171" s="68"/>
      <c r="E171" s="68"/>
      <c r="F171" s="65"/>
    </row>
    <row r="172" spans="1:6" s="95" customFormat="1" ht="12.75" customHeight="1">
      <c r="A172" s="65"/>
      <c r="B172" s="68"/>
      <c r="C172" s="68"/>
      <c r="D172" s="68"/>
      <c r="E172" s="68"/>
      <c r="F172" s="65"/>
    </row>
    <row r="173" spans="1:6" s="95" customFormat="1" ht="12.75" customHeight="1">
      <c r="A173" s="65"/>
      <c r="B173" s="68"/>
      <c r="C173" s="68"/>
      <c r="D173" s="68"/>
      <c r="E173" s="68"/>
      <c r="F173" s="65"/>
    </row>
    <row r="174" spans="1:6" s="95" customFormat="1" ht="12.75" customHeight="1">
      <c r="A174" s="65"/>
      <c r="B174" s="68"/>
      <c r="C174" s="68"/>
      <c r="D174" s="68"/>
      <c r="E174" s="68"/>
      <c r="F174" s="65"/>
    </row>
    <row r="175" spans="1:6" s="95" customFormat="1" ht="12.75" customHeight="1">
      <c r="A175" s="65"/>
      <c r="B175" s="68"/>
      <c r="C175" s="68"/>
      <c r="D175" s="68"/>
      <c r="E175" s="68"/>
      <c r="F175" s="65"/>
    </row>
    <row r="176" spans="1:6" s="95" customFormat="1" ht="12.75" customHeight="1">
      <c r="A176" s="65"/>
      <c r="B176" s="68"/>
      <c r="C176" s="68"/>
      <c r="D176" s="68"/>
      <c r="E176" s="68"/>
      <c r="F176" s="65"/>
    </row>
    <row r="177" spans="1:6" s="95" customFormat="1" ht="12.75" customHeight="1">
      <c r="A177" s="65"/>
      <c r="B177" s="68"/>
      <c r="C177" s="68"/>
      <c r="D177" s="68"/>
      <c r="E177" s="68"/>
      <c r="F177" s="65"/>
    </row>
    <row r="178" spans="1:6" s="95" customFormat="1" ht="12.75" customHeight="1">
      <c r="A178" s="65"/>
      <c r="B178" s="68"/>
      <c r="C178" s="68"/>
      <c r="D178" s="68"/>
      <c r="E178" s="68"/>
      <c r="F178" s="65"/>
    </row>
    <row r="179" spans="1:6" s="95" customFormat="1" ht="12.75" customHeight="1">
      <c r="A179" s="65"/>
      <c r="B179" s="68"/>
      <c r="C179" s="68"/>
      <c r="D179" s="68"/>
      <c r="E179" s="68"/>
      <c r="F179" s="65"/>
    </row>
    <row r="180" spans="1:6" s="95" customFormat="1" ht="12.75" customHeight="1">
      <c r="A180" s="65"/>
      <c r="B180" s="68"/>
      <c r="C180" s="68"/>
      <c r="D180" s="68"/>
      <c r="E180" s="68"/>
      <c r="F180" s="65"/>
    </row>
    <row r="181" spans="1:6" s="95" customFormat="1" ht="12.75" customHeight="1">
      <c r="A181" s="65"/>
      <c r="B181" s="68"/>
      <c r="C181" s="68"/>
      <c r="D181" s="68"/>
      <c r="E181" s="68"/>
      <c r="F181" s="65"/>
    </row>
    <row r="182" spans="1:6" s="95" customFormat="1" ht="12.75" customHeight="1">
      <c r="A182" s="65"/>
      <c r="B182" s="68"/>
      <c r="C182" s="68"/>
      <c r="D182" s="68"/>
      <c r="E182" s="68"/>
      <c r="F182" s="65"/>
    </row>
    <row r="183" spans="1:6" s="95" customFormat="1" ht="12.75" customHeight="1">
      <c r="A183" s="65"/>
      <c r="B183" s="68"/>
      <c r="C183" s="68"/>
      <c r="D183" s="68"/>
      <c r="E183" s="68"/>
      <c r="F183" s="65"/>
    </row>
    <row r="184" spans="1:6" s="95" customFormat="1" ht="12.75" customHeight="1">
      <c r="A184" s="65"/>
      <c r="B184" s="68"/>
      <c r="C184" s="68"/>
      <c r="D184" s="68"/>
      <c r="E184" s="68"/>
      <c r="F184" s="65"/>
    </row>
    <row r="185" spans="1:6" s="95" customFormat="1" ht="12.75" customHeight="1">
      <c r="A185" s="65"/>
      <c r="B185" s="68"/>
      <c r="C185" s="68"/>
      <c r="D185" s="68"/>
      <c r="E185" s="68"/>
      <c r="F185" s="65"/>
    </row>
    <row r="186" spans="1:6" s="95" customFormat="1" ht="12.75" customHeight="1">
      <c r="A186" s="65"/>
      <c r="B186" s="68"/>
      <c r="C186" s="68"/>
      <c r="D186" s="68"/>
      <c r="E186" s="68"/>
      <c r="F186" s="65"/>
    </row>
    <row r="187" spans="1:6" s="95" customFormat="1" ht="12.75" customHeight="1">
      <c r="A187" s="65"/>
      <c r="B187" s="68"/>
      <c r="C187" s="68"/>
      <c r="D187" s="68"/>
      <c r="E187" s="68"/>
      <c r="F187" s="65"/>
    </row>
    <row r="188" spans="1:6" s="95" customFormat="1" ht="12.75" customHeight="1">
      <c r="A188" s="65"/>
      <c r="B188" s="68"/>
      <c r="C188" s="68"/>
      <c r="D188" s="68"/>
      <c r="E188" s="68"/>
      <c r="F188" s="65"/>
    </row>
    <row r="189" spans="1:6" s="95" customFormat="1" ht="12.75" customHeight="1">
      <c r="A189" s="65"/>
      <c r="B189" s="68"/>
      <c r="C189" s="68"/>
      <c r="D189" s="68"/>
      <c r="E189" s="68"/>
      <c r="F189" s="65"/>
    </row>
    <row r="190" spans="1:6" s="95" customFormat="1" ht="12.75" customHeight="1">
      <c r="A190" s="65"/>
      <c r="B190" s="68"/>
      <c r="C190" s="68"/>
      <c r="D190" s="68"/>
      <c r="E190" s="68"/>
      <c r="F190" s="65"/>
    </row>
    <row r="191" spans="1:6" s="95" customFormat="1" ht="12.75" customHeight="1">
      <c r="A191" s="65"/>
      <c r="B191" s="68"/>
      <c r="C191" s="68"/>
      <c r="D191" s="68"/>
      <c r="E191" s="68"/>
      <c r="F191" s="65"/>
    </row>
    <row r="192" spans="1:6" s="95" customFormat="1" ht="12.75" customHeight="1">
      <c r="A192" s="65"/>
      <c r="B192" s="68"/>
      <c r="C192" s="68"/>
      <c r="D192" s="68"/>
      <c r="E192" s="68"/>
      <c r="F192" s="65"/>
    </row>
    <row r="193" spans="1:6" s="95" customFormat="1" ht="12.75" customHeight="1">
      <c r="A193" s="65"/>
      <c r="B193" s="68"/>
      <c r="C193" s="68"/>
      <c r="D193" s="68"/>
      <c r="E193" s="68"/>
      <c r="F193" s="65"/>
    </row>
    <row r="194" spans="1:6" s="95" customFormat="1" ht="12.75" customHeight="1">
      <c r="A194" s="65"/>
      <c r="B194" s="68"/>
      <c r="C194" s="68"/>
      <c r="D194" s="68"/>
      <c r="E194" s="68"/>
      <c r="F194" s="65"/>
    </row>
    <row r="195" spans="1:6" s="95" customFormat="1" ht="12.75" customHeight="1">
      <c r="A195" s="65"/>
      <c r="B195" s="68"/>
      <c r="C195" s="68"/>
      <c r="D195" s="68"/>
      <c r="E195" s="68"/>
      <c r="F195" s="65"/>
    </row>
    <row r="196" spans="1:6" s="95" customFormat="1" ht="12.75" customHeight="1">
      <c r="A196" s="65"/>
      <c r="B196" s="68"/>
      <c r="C196" s="68"/>
      <c r="D196" s="68"/>
      <c r="E196" s="68"/>
      <c r="F196" s="65"/>
    </row>
    <row r="197" spans="1:6" s="95" customFormat="1" ht="12.75" customHeight="1">
      <c r="A197" s="65"/>
      <c r="B197" s="68"/>
      <c r="C197" s="68"/>
      <c r="D197" s="68"/>
      <c r="E197" s="68"/>
      <c r="F197" s="65"/>
    </row>
    <row r="198" spans="1:6" s="95" customFormat="1" ht="12.75" customHeight="1">
      <c r="A198" s="65"/>
      <c r="B198" s="68"/>
      <c r="C198" s="68"/>
      <c r="D198" s="68"/>
      <c r="E198" s="68"/>
      <c r="F198" s="65"/>
    </row>
    <row r="199" spans="1:6" s="95" customFormat="1" ht="12.75" customHeight="1">
      <c r="A199" s="65"/>
      <c r="B199" s="68"/>
      <c r="C199" s="68"/>
      <c r="D199" s="68"/>
      <c r="E199" s="68"/>
      <c r="F199" s="65"/>
    </row>
    <row r="200" spans="1:6" s="95" customFormat="1" ht="12.75" customHeight="1">
      <c r="A200" s="65"/>
      <c r="B200" s="68"/>
      <c r="C200" s="68"/>
      <c r="D200" s="68"/>
      <c r="E200" s="68"/>
      <c r="F200" s="65"/>
    </row>
    <row r="201" spans="1:6" s="95" customFormat="1" ht="12.75" customHeight="1">
      <c r="A201" s="65"/>
      <c r="B201" s="68"/>
      <c r="C201" s="68"/>
      <c r="D201" s="68"/>
      <c r="E201" s="68"/>
      <c r="F201" s="65"/>
    </row>
    <row r="202" spans="1:6" s="95" customFormat="1" ht="12.75" customHeight="1">
      <c r="A202" s="65"/>
      <c r="B202" s="68"/>
      <c r="C202" s="68"/>
      <c r="D202" s="68"/>
      <c r="E202" s="68"/>
      <c r="F202" s="65"/>
    </row>
    <row r="203" spans="1:6" s="95" customFormat="1" ht="12.75" customHeight="1">
      <c r="A203" s="65"/>
      <c r="B203" s="68"/>
      <c r="C203" s="68"/>
      <c r="D203" s="68"/>
      <c r="E203" s="68"/>
      <c r="F203" s="65"/>
    </row>
    <row r="204" spans="1:6" s="95" customFormat="1" ht="12.75" customHeight="1">
      <c r="A204" s="65"/>
      <c r="B204" s="68"/>
      <c r="C204" s="68"/>
      <c r="D204" s="68"/>
      <c r="E204" s="68"/>
      <c r="F204" s="65"/>
    </row>
    <row r="205" spans="1:6" s="95" customFormat="1" ht="12.75" customHeight="1">
      <c r="A205" s="65"/>
      <c r="B205" s="68"/>
      <c r="C205" s="68"/>
      <c r="D205" s="68"/>
      <c r="E205" s="68"/>
      <c r="F205" s="65"/>
    </row>
    <row r="206" spans="1:6" s="95" customFormat="1" ht="12.75" customHeight="1">
      <c r="A206" s="65"/>
      <c r="B206" s="68"/>
      <c r="C206" s="68"/>
      <c r="D206" s="68"/>
      <c r="E206" s="68"/>
      <c r="F206" s="65"/>
    </row>
    <row r="207" spans="1:6" s="95" customFormat="1" ht="12.75" customHeight="1">
      <c r="A207" s="65"/>
      <c r="B207" s="68"/>
      <c r="C207" s="68"/>
      <c r="D207" s="68"/>
      <c r="E207" s="68"/>
      <c r="F207" s="65"/>
    </row>
    <row r="208" spans="1:6" s="95" customFormat="1" ht="12.75" customHeight="1">
      <c r="A208" s="65"/>
      <c r="B208" s="68"/>
      <c r="C208" s="68"/>
      <c r="D208" s="68"/>
      <c r="E208" s="68"/>
      <c r="F208" s="65"/>
    </row>
    <row r="209" spans="1:6" s="95" customFormat="1" ht="12.75" customHeight="1">
      <c r="A209" s="65"/>
      <c r="B209" s="68"/>
      <c r="C209" s="68"/>
      <c r="D209" s="68"/>
      <c r="E209" s="68"/>
      <c r="F209" s="65"/>
    </row>
    <row r="210" spans="1:6" s="95" customFormat="1" ht="12.75" customHeight="1">
      <c r="A210" s="65"/>
      <c r="B210" s="68"/>
      <c r="C210" s="68"/>
      <c r="D210" s="68"/>
      <c r="E210" s="68"/>
      <c r="F210" s="65"/>
    </row>
    <row r="211" spans="1:6" s="95" customFormat="1" ht="12.75" customHeight="1">
      <c r="A211" s="65"/>
      <c r="B211" s="68"/>
      <c r="C211" s="68"/>
      <c r="D211" s="68"/>
      <c r="E211" s="68"/>
      <c r="F211" s="65"/>
    </row>
    <row r="212" spans="1:6" s="95" customFormat="1" ht="12.75" customHeight="1">
      <c r="A212" s="65"/>
      <c r="B212" s="68"/>
      <c r="C212" s="68"/>
      <c r="D212" s="68"/>
      <c r="E212" s="68"/>
      <c r="F212" s="65"/>
    </row>
    <row r="213" spans="1:6" s="95" customFormat="1" ht="12.75" customHeight="1">
      <c r="A213" s="65"/>
      <c r="B213" s="68"/>
      <c r="C213" s="68"/>
      <c r="D213" s="68"/>
      <c r="E213" s="68"/>
      <c r="F213" s="65"/>
    </row>
    <row r="214" spans="1:6" s="95" customFormat="1" ht="12.75" customHeight="1">
      <c r="A214" s="65"/>
      <c r="B214" s="68"/>
      <c r="C214" s="68"/>
      <c r="D214" s="68"/>
      <c r="E214" s="68"/>
      <c r="F214" s="65"/>
    </row>
    <row r="215" spans="1:6" s="95" customFormat="1" ht="12.75" customHeight="1">
      <c r="A215" s="65"/>
      <c r="B215" s="68"/>
      <c r="C215" s="68"/>
      <c r="D215" s="68"/>
      <c r="E215" s="68"/>
      <c r="F215" s="65"/>
    </row>
    <row r="216" spans="1:6" s="95" customFormat="1" ht="12.75" customHeight="1">
      <c r="A216" s="65"/>
      <c r="B216" s="68"/>
      <c r="C216" s="68"/>
      <c r="D216" s="68"/>
      <c r="E216" s="68"/>
      <c r="F216" s="65"/>
    </row>
    <row r="217" spans="1:6" s="95" customFormat="1" ht="12.75" customHeight="1">
      <c r="A217" s="65"/>
      <c r="B217" s="68"/>
      <c r="C217" s="68"/>
      <c r="D217" s="68"/>
      <c r="E217" s="68"/>
      <c r="F217" s="65"/>
    </row>
    <row r="218" spans="1:6" s="95" customFormat="1" ht="12.75" customHeight="1">
      <c r="A218" s="65"/>
      <c r="B218" s="68"/>
      <c r="C218" s="68"/>
      <c r="D218" s="68"/>
      <c r="E218" s="68"/>
      <c r="F218" s="65"/>
    </row>
    <row r="219" spans="1:6" s="95" customFormat="1" ht="12.75" customHeight="1">
      <c r="A219" s="65"/>
      <c r="B219" s="68"/>
      <c r="C219" s="68"/>
      <c r="D219" s="68"/>
      <c r="E219" s="68"/>
      <c r="F219" s="65"/>
    </row>
    <row r="220" spans="1:6" s="95" customFormat="1" ht="12.75" customHeight="1">
      <c r="A220" s="65"/>
      <c r="B220" s="68"/>
      <c r="C220" s="68"/>
      <c r="D220" s="68"/>
      <c r="E220" s="68"/>
      <c r="F220" s="65"/>
    </row>
    <row r="221" spans="1:6" s="95" customFormat="1" ht="12.75" customHeight="1">
      <c r="A221" s="65"/>
      <c r="B221" s="68"/>
      <c r="C221" s="68"/>
      <c r="D221" s="68"/>
      <c r="E221" s="68"/>
      <c r="F221" s="65"/>
    </row>
    <row r="222" spans="1:6" s="95" customFormat="1" ht="12.75" customHeight="1">
      <c r="A222" s="65"/>
      <c r="B222" s="68"/>
      <c r="C222" s="68"/>
      <c r="D222" s="68"/>
      <c r="E222" s="68"/>
      <c r="F222" s="65"/>
    </row>
    <row r="223" spans="1:6" s="95" customFormat="1" ht="12.75" customHeight="1">
      <c r="A223" s="65"/>
      <c r="B223" s="68"/>
      <c r="C223" s="68"/>
      <c r="D223" s="68"/>
      <c r="E223" s="68"/>
      <c r="F223" s="65"/>
    </row>
    <row r="224" spans="1:6" s="95" customFormat="1" ht="12.75" customHeight="1">
      <c r="A224" s="65"/>
      <c r="B224" s="68"/>
      <c r="C224" s="68"/>
      <c r="D224" s="68"/>
      <c r="E224" s="68"/>
      <c r="F224" s="65"/>
    </row>
    <row r="225" spans="1:6" s="95" customFormat="1" ht="12.75" customHeight="1">
      <c r="A225" s="65"/>
      <c r="B225" s="68"/>
      <c r="C225" s="68"/>
      <c r="D225" s="68"/>
      <c r="E225" s="68"/>
      <c r="F225" s="65"/>
    </row>
    <row r="226" spans="1:6" s="95" customFormat="1" ht="12.75" customHeight="1">
      <c r="A226" s="65"/>
      <c r="B226" s="68"/>
      <c r="C226" s="68"/>
      <c r="D226" s="68"/>
      <c r="E226" s="68"/>
      <c r="F226" s="65"/>
    </row>
    <row r="227" spans="1:6" s="95" customFormat="1" ht="12.75" customHeight="1">
      <c r="A227" s="65"/>
      <c r="B227" s="68"/>
      <c r="C227" s="68"/>
      <c r="D227" s="68"/>
      <c r="E227" s="68"/>
      <c r="F227" s="65"/>
    </row>
    <row r="228" spans="1:6" s="95" customFormat="1" ht="12.75" customHeight="1">
      <c r="A228" s="65"/>
      <c r="B228" s="68"/>
      <c r="C228" s="68"/>
      <c r="D228" s="68"/>
      <c r="E228" s="68"/>
      <c r="F228" s="65"/>
    </row>
    <row r="229" spans="1:6" s="95" customFormat="1" ht="12.75" customHeight="1">
      <c r="A229" s="65"/>
      <c r="B229" s="68"/>
      <c r="C229" s="68"/>
      <c r="D229" s="68"/>
      <c r="E229" s="68"/>
      <c r="F229" s="65"/>
    </row>
    <row r="230" spans="1:6" s="95" customFormat="1" ht="12.75" customHeight="1">
      <c r="A230" s="65"/>
      <c r="B230" s="68"/>
      <c r="C230" s="68"/>
      <c r="D230" s="68"/>
      <c r="E230" s="68"/>
      <c r="F230" s="65"/>
    </row>
    <row r="231" spans="1:6" s="95" customFormat="1" ht="12.75" customHeight="1">
      <c r="A231" s="65"/>
      <c r="B231" s="68"/>
      <c r="C231" s="68"/>
      <c r="D231" s="68"/>
      <c r="E231" s="68"/>
      <c r="F231" s="65"/>
    </row>
    <row r="232" spans="1:6" s="95" customFormat="1" ht="12.75" customHeight="1">
      <c r="A232" s="65"/>
      <c r="B232" s="68"/>
      <c r="C232" s="68"/>
      <c r="D232" s="68"/>
      <c r="E232" s="68"/>
      <c r="F232" s="65"/>
    </row>
    <row r="233" spans="1:6" s="95" customFormat="1" ht="12.75" customHeight="1">
      <c r="A233" s="65"/>
      <c r="B233" s="68"/>
      <c r="C233" s="68"/>
      <c r="D233" s="68"/>
      <c r="E233" s="68"/>
      <c r="F233" s="65"/>
    </row>
    <row r="234" spans="1:6" s="95" customFormat="1" ht="12.75" customHeight="1">
      <c r="A234" s="65"/>
      <c r="B234" s="68"/>
      <c r="C234" s="68"/>
      <c r="D234" s="68"/>
      <c r="E234" s="68"/>
      <c r="F234" s="65"/>
    </row>
    <row r="235" spans="1:6" s="95" customFormat="1" ht="12.75" customHeight="1">
      <c r="A235" s="65"/>
      <c r="B235" s="68"/>
      <c r="C235" s="68"/>
      <c r="D235" s="68"/>
      <c r="E235" s="68"/>
      <c r="F235" s="65"/>
    </row>
    <row r="236" spans="1:6" s="95" customFormat="1" ht="12.75" customHeight="1">
      <c r="A236" s="65"/>
      <c r="B236" s="68"/>
      <c r="C236" s="68"/>
      <c r="D236" s="68"/>
      <c r="E236" s="68"/>
      <c r="F236" s="65"/>
    </row>
    <row r="237" spans="1:6" s="95" customFormat="1" ht="12.75" customHeight="1">
      <c r="A237" s="65"/>
      <c r="B237" s="68"/>
      <c r="C237" s="68"/>
      <c r="D237" s="68"/>
      <c r="E237" s="68"/>
      <c r="F237" s="65"/>
    </row>
    <row r="238" spans="1:6" s="95" customFormat="1" ht="12.75" customHeight="1">
      <c r="A238" s="65"/>
      <c r="B238" s="68"/>
      <c r="C238" s="68"/>
      <c r="D238" s="68"/>
      <c r="E238" s="68"/>
      <c r="F238" s="65"/>
    </row>
    <row r="239" spans="1:6" s="95" customFormat="1" ht="12.75" customHeight="1">
      <c r="A239" s="65"/>
      <c r="B239" s="68"/>
      <c r="C239" s="68"/>
      <c r="D239" s="68"/>
      <c r="E239" s="68"/>
      <c r="F239" s="65"/>
    </row>
    <row r="240" spans="1:6" s="95" customFormat="1" ht="12.75" customHeight="1">
      <c r="A240" s="65"/>
      <c r="B240" s="68"/>
      <c r="C240" s="68"/>
      <c r="D240" s="68"/>
      <c r="E240" s="68"/>
      <c r="F240" s="65"/>
    </row>
    <row r="241" spans="1:6" s="95" customFormat="1" ht="12.75" customHeight="1">
      <c r="A241" s="65"/>
      <c r="B241" s="68"/>
      <c r="C241" s="68"/>
      <c r="D241" s="68"/>
      <c r="E241" s="68"/>
      <c r="F241" s="65"/>
    </row>
    <row r="242" spans="1:6" s="95" customFormat="1" ht="12.75" customHeight="1">
      <c r="A242" s="65"/>
      <c r="B242" s="68"/>
      <c r="C242" s="68"/>
      <c r="D242" s="68"/>
      <c r="E242" s="68"/>
      <c r="F242" s="65"/>
    </row>
    <row r="243" spans="1:6" s="95" customFormat="1" ht="12.75" customHeight="1">
      <c r="A243" s="65"/>
      <c r="B243" s="68"/>
      <c r="C243" s="68"/>
      <c r="D243" s="68"/>
      <c r="E243" s="68"/>
      <c r="F243" s="65"/>
    </row>
    <row r="244" spans="1:6" s="95" customFormat="1" ht="12.75" customHeight="1">
      <c r="A244" s="65"/>
      <c r="B244" s="68"/>
      <c r="C244" s="68"/>
      <c r="D244" s="68"/>
      <c r="E244" s="68"/>
      <c r="F244" s="65"/>
    </row>
    <row r="245" spans="1:6" s="95" customFormat="1" ht="12.75" customHeight="1">
      <c r="A245" s="65"/>
      <c r="B245" s="68"/>
      <c r="C245" s="68"/>
      <c r="D245" s="68"/>
      <c r="E245" s="68"/>
      <c r="F245" s="65"/>
    </row>
    <row r="246" spans="1:6" s="95" customFormat="1" ht="12.75" customHeight="1">
      <c r="A246" s="65"/>
      <c r="B246" s="68"/>
      <c r="C246" s="68"/>
      <c r="D246" s="68"/>
      <c r="E246" s="68"/>
      <c r="F246" s="65"/>
    </row>
    <row r="247" spans="1:6" s="95" customFormat="1" ht="12.75" customHeight="1">
      <c r="A247" s="65"/>
      <c r="B247" s="68"/>
      <c r="C247" s="68"/>
      <c r="D247" s="68"/>
      <c r="E247" s="68"/>
      <c r="F247" s="65"/>
    </row>
    <row r="248" spans="1:6" s="95" customFormat="1" ht="12.75" customHeight="1">
      <c r="A248" s="65"/>
      <c r="B248" s="68"/>
      <c r="C248" s="68"/>
      <c r="D248" s="68"/>
      <c r="E248" s="68"/>
      <c r="F248" s="65"/>
    </row>
    <row r="249" spans="1:6" s="95" customFormat="1" ht="12.75" customHeight="1">
      <c r="A249" s="65"/>
      <c r="B249" s="68"/>
      <c r="C249" s="68"/>
      <c r="D249" s="68"/>
      <c r="E249" s="68"/>
      <c r="F249" s="65"/>
    </row>
    <row r="250" spans="1:6" s="95" customFormat="1" ht="12.75" customHeight="1">
      <c r="A250" s="65"/>
      <c r="B250" s="68"/>
      <c r="C250" s="68"/>
      <c r="D250" s="68"/>
      <c r="E250" s="68"/>
      <c r="F250" s="65"/>
    </row>
    <row r="251" spans="1:6" s="95" customFormat="1" ht="12.75" customHeight="1">
      <c r="A251" s="65"/>
      <c r="B251" s="68"/>
      <c r="C251" s="68"/>
      <c r="D251" s="68"/>
      <c r="E251" s="68"/>
      <c r="F251" s="65"/>
    </row>
    <row r="252" spans="1:6" s="95" customFormat="1" ht="12.75" customHeight="1">
      <c r="A252" s="65"/>
      <c r="B252" s="68"/>
      <c r="C252" s="68"/>
      <c r="D252" s="68"/>
      <c r="E252" s="68"/>
      <c r="F252" s="65"/>
    </row>
    <row r="253" spans="1:6" s="95" customFormat="1" ht="12.75" customHeight="1">
      <c r="A253" s="65"/>
      <c r="B253" s="68"/>
      <c r="C253" s="68"/>
      <c r="D253" s="68"/>
      <c r="E253" s="68"/>
      <c r="F253" s="65"/>
    </row>
    <row r="254" spans="1:6" s="95" customFormat="1" ht="12.75" customHeight="1">
      <c r="A254" s="65"/>
      <c r="B254" s="68"/>
      <c r="C254" s="68"/>
      <c r="D254" s="68"/>
      <c r="E254" s="68"/>
      <c r="F254" s="65"/>
    </row>
    <row r="255" spans="1:6" s="95" customFormat="1" ht="12.75" customHeight="1">
      <c r="A255" s="65"/>
      <c r="B255" s="68"/>
      <c r="C255" s="68"/>
      <c r="D255" s="68"/>
      <c r="E255" s="68"/>
      <c r="F255" s="65"/>
    </row>
    <row r="256" spans="1:6" s="95" customFormat="1" ht="12.75" customHeight="1">
      <c r="A256" s="65"/>
      <c r="B256" s="68"/>
      <c r="C256" s="68"/>
      <c r="D256" s="68"/>
      <c r="E256" s="68"/>
      <c r="F256" s="65"/>
    </row>
    <row r="257" spans="1:6" s="95" customFormat="1" ht="12.75" customHeight="1">
      <c r="A257" s="65"/>
      <c r="B257" s="68"/>
      <c r="C257" s="68"/>
      <c r="D257" s="68"/>
      <c r="E257" s="68"/>
      <c r="F257" s="65"/>
    </row>
    <row r="258" spans="1:6" s="95" customFormat="1" ht="12.75" customHeight="1">
      <c r="A258" s="65"/>
      <c r="B258" s="68"/>
      <c r="C258" s="68"/>
      <c r="D258" s="68"/>
      <c r="E258" s="68"/>
      <c r="F258" s="65"/>
    </row>
    <row r="259" spans="1:6" s="95" customFormat="1" ht="12.75" customHeight="1">
      <c r="A259" s="65"/>
      <c r="B259" s="68"/>
      <c r="C259" s="68"/>
      <c r="D259" s="68"/>
      <c r="E259" s="68"/>
      <c r="F259" s="65"/>
    </row>
    <row r="260" spans="1:6" s="95" customFormat="1" ht="12.75" customHeight="1">
      <c r="A260" s="65"/>
      <c r="B260" s="68"/>
      <c r="C260" s="68"/>
      <c r="D260" s="68"/>
      <c r="E260" s="68"/>
      <c r="F260" s="65"/>
    </row>
    <row r="261" spans="1:6" s="95" customFormat="1" ht="12.75" customHeight="1">
      <c r="A261" s="65"/>
      <c r="B261" s="68"/>
      <c r="C261" s="68"/>
      <c r="D261" s="68"/>
      <c r="E261" s="68"/>
      <c r="F261" s="65"/>
    </row>
    <row r="262" spans="1:6" s="95" customFormat="1" ht="12.75" customHeight="1">
      <c r="A262" s="65"/>
      <c r="B262" s="68"/>
      <c r="C262" s="68"/>
      <c r="D262" s="68"/>
      <c r="E262" s="68"/>
      <c r="F262" s="65"/>
    </row>
    <row r="263" spans="1:6" s="95" customFormat="1" ht="12.75" customHeight="1">
      <c r="A263" s="65"/>
      <c r="B263" s="68"/>
      <c r="C263" s="68"/>
      <c r="D263" s="68"/>
      <c r="E263" s="68"/>
      <c r="F263" s="65"/>
    </row>
    <row r="264" spans="1:6" s="95" customFormat="1" ht="12.75" customHeight="1">
      <c r="A264" s="65"/>
      <c r="B264" s="68"/>
      <c r="C264" s="68"/>
      <c r="D264" s="68"/>
      <c r="E264" s="68"/>
      <c r="F264" s="65"/>
    </row>
    <row r="265" spans="1:6" s="95" customFormat="1" ht="12.75" customHeight="1">
      <c r="A265" s="65"/>
      <c r="B265" s="68"/>
      <c r="C265" s="68"/>
      <c r="D265" s="68"/>
      <c r="E265" s="68"/>
      <c r="F265" s="65"/>
    </row>
    <row r="266" spans="1:6" s="95" customFormat="1" ht="12.75" customHeight="1">
      <c r="A266" s="65"/>
      <c r="B266" s="68"/>
      <c r="C266" s="68"/>
      <c r="D266" s="68"/>
      <c r="E266" s="68"/>
      <c r="F266" s="65"/>
    </row>
    <row r="267" spans="1:6" s="95" customFormat="1" ht="12.75" customHeight="1">
      <c r="A267" s="65"/>
      <c r="B267" s="68"/>
      <c r="C267" s="68"/>
      <c r="D267" s="68"/>
      <c r="E267" s="68"/>
      <c r="F267" s="65"/>
    </row>
    <row r="268" spans="1:6" s="95" customFormat="1" ht="12.75" customHeight="1">
      <c r="A268" s="65"/>
      <c r="B268" s="68"/>
      <c r="C268" s="68"/>
      <c r="D268" s="68"/>
      <c r="E268" s="68"/>
      <c r="F268" s="65"/>
    </row>
    <row r="269" spans="1:6" s="95" customFormat="1" ht="12.75" customHeight="1">
      <c r="A269" s="65"/>
      <c r="B269" s="68"/>
      <c r="C269" s="68"/>
      <c r="D269" s="68"/>
      <c r="E269" s="68"/>
      <c r="F269" s="65"/>
    </row>
    <row r="270" spans="1:6" s="95" customFormat="1" ht="12.75" customHeight="1">
      <c r="A270" s="65"/>
      <c r="B270" s="68"/>
      <c r="C270" s="68"/>
      <c r="D270" s="68"/>
      <c r="E270" s="68"/>
      <c r="F270" s="65"/>
    </row>
    <row r="271" spans="1:6" s="95" customFormat="1" ht="12.75" customHeight="1">
      <c r="A271" s="65"/>
      <c r="B271" s="68"/>
      <c r="C271" s="68"/>
      <c r="D271" s="68"/>
      <c r="E271" s="68"/>
      <c r="F271" s="65"/>
    </row>
    <row r="272" spans="1:6" s="95" customFormat="1" ht="12.75" customHeight="1">
      <c r="A272" s="65"/>
      <c r="B272" s="68"/>
      <c r="C272" s="68"/>
      <c r="D272" s="68"/>
      <c r="E272" s="68"/>
      <c r="F272" s="65"/>
    </row>
    <row r="273" spans="1:6" s="95" customFormat="1" ht="12.75" customHeight="1">
      <c r="A273" s="65"/>
      <c r="B273" s="68"/>
      <c r="C273" s="68"/>
      <c r="D273" s="68"/>
      <c r="E273" s="68"/>
      <c r="F273" s="65"/>
    </row>
    <row r="274" spans="1:6" s="95" customFormat="1" ht="12.75" customHeight="1">
      <c r="A274" s="65"/>
      <c r="B274" s="68"/>
      <c r="C274" s="68"/>
      <c r="D274" s="68"/>
      <c r="E274" s="68"/>
      <c r="F274" s="65"/>
    </row>
    <row r="275" spans="1:6" s="95" customFormat="1" ht="12.75" customHeight="1">
      <c r="A275" s="65"/>
      <c r="B275" s="68"/>
      <c r="C275" s="68"/>
      <c r="D275" s="68"/>
      <c r="E275" s="68"/>
      <c r="F275" s="65"/>
    </row>
    <row r="276" spans="1:6" s="95" customFormat="1" ht="12.75" customHeight="1">
      <c r="A276" s="65"/>
      <c r="B276" s="68"/>
      <c r="C276" s="68"/>
      <c r="D276" s="68"/>
      <c r="E276" s="68"/>
      <c r="F276" s="65"/>
    </row>
    <row r="277" spans="1:6" s="95" customFormat="1" ht="12.75" customHeight="1">
      <c r="A277" s="65"/>
      <c r="B277" s="68"/>
      <c r="C277" s="68"/>
      <c r="D277" s="68"/>
      <c r="E277" s="68"/>
      <c r="F277" s="65"/>
    </row>
    <row r="278" spans="1:6" s="95" customFormat="1" ht="12.75" customHeight="1">
      <c r="A278" s="65"/>
      <c r="B278" s="68"/>
      <c r="C278" s="68"/>
      <c r="D278" s="68"/>
      <c r="E278" s="68"/>
      <c r="F278" s="65"/>
    </row>
    <row r="279" spans="1:6" s="95" customFormat="1" ht="12.75" customHeight="1">
      <c r="A279" s="65"/>
      <c r="B279" s="68"/>
      <c r="C279" s="68"/>
      <c r="D279" s="68"/>
      <c r="E279" s="68"/>
      <c r="F279" s="65"/>
    </row>
    <row r="280" spans="1:6" s="95" customFormat="1" ht="12.75" customHeight="1">
      <c r="A280" s="65"/>
      <c r="B280" s="68"/>
      <c r="C280" s="68"/>
      <c r="D280" s="68"/>
      <c r="E280" s="68"/>
      <c r="F280" s="65"/>
    </row>
    <row r="281" spans="1:6" s="95" customFormat="1" ht="12.75" customHeight="1">
      <c r="A281" s="65"/>
      <c r="B281" s="68"/>
      <c r="C281" s="68"/>
      <c r="D281" s="68"/>
      <c r="E281" s="68"/>
      <c r="F281" s="65"/>
    </row>
    <row r="282" spans="1:6" s="95" customFormat="1" ht="12.75" customHeight="1">
      <c r="A282" s="65"/>
      <c r="B282" s="68"/>
      <c r="C282" s="68"/>
      <c r="D282" s="68"/>
      <c r="E282" s="68"/>
      <c r="F282" s="65"/>
    </row>
    <row r="283" spans="1:6" s="95" customFormat="1" ht="12.75" customHeight="1">
      <c r="A283" s="65"/>
      <c r="B283" s="68"/>
      <c r="C283" s="68"/>
      <c r="D283" s="68"/>
      <c r="E283" s="68"/>
      <c r="F283" s="65"/>
    </row>
    <row r="284" spans="1:6" s="95" customFormat="1" ht="12.75" customHeight="1">
      <c r="A284" s="65"/>
      <c r="B284" s="68"/>
      <c r="C284" s="68"/>
      <c r="D284" s="68"/>
      <c r="E284" s="68"/>
      <c r="F284" s="65"/>
    </row>
    <row r="285" spans="1:6" s="95" customFormat="1" ht="12.75" customHeight="1">
      <c r="A285" s="65"/>
      <c r="B285" s="68"/>
      <c r="C285" s="68"/>
      <c r="D285" s="68"/>
      <c r="E285" s="68"/>
      <c r="F285" s="65"/>
    </row>
    <row r="286" spans="1:6" s="95" customFormat="1" ht="12.75" customHeight="1">
      <c r="A286" s="65"/>
      <c r="B286" s="68"/>
      <c r="C286" s="68"/>
      <c r="D286" s="68"/>
      <c r="E286" s="68"/>
      <c r="F286" s="65"/>
    </row>
    <row r="287" spans="1:6" s="95" customFormat="1" ht="12.75" customHeight="1">
      <c r="A287" s="65"/>
      <c r="B287" s="68"/>
      <c r="C287" s="68"/>
      <c r="D287" s="68"/>
      <c r="E287" s="68"/>
      <c r="F287" s="65"/>
    </row>
    <row r="288" spans="1:6" s="95" customFormat="1" ht="12.75" customHeight="1">
      <c r="A288" s="65"/>
      <c r="B288" s="68"/>
      <c r="C288" s="68"/>
      <c r="D288" s="68"/>
      <c r="E288" s="68"/>
      <c r="F288" s="65"/>
    </row>
    <row r="289" spans="1:6" s="95" customFormat="1" ht="12.75" customHeight="1">
      <c r="A289" s="65"/>
      <c r="B289" s="68"/>
      <c r="C289" s="68"/>
      <c r="D289" s="68"/>
      <c r="E289" s="68"/>
      <c r="F289" s="65"/>
    </row>
    <row r="290" spans="1:6" s="95" customFormat="1" ht="12.75" customHeight="1">
      <c r="A290" s="65"/>
      <c r="B290" s="68"/>
      <c r="C290" s="68"/>
      <c r="D290" s="68"/>
      <c r="E290" s="68"/>
      <c r="F290" s="65"/>
    </row>
    <row r="291" spans="1:6" s="95" customFormat="1" ht="12.75" customHeight="1">
      <c r="A291" s="65"/>
      <c r="B291" s="68"/>
      <c r="C291" s="68"/>
      <c r="D291" s="68"/>
      <c r="E291" s="68"/>
      <c r="F291" s="65"/>
    </row>
    <row r="292" spans="1:6" s="95" customFormat="1" ht="12.75" customHeight="1">
      <c r="A292" s="65"/>
      <c r="B292" s="68"/>
      <c r="C292" s="68"/>
      <c r="D292" s="68"/>
      <c r="E292" s="68"/>
      <c r="F292" s="65"/>
    </row>
    <row r="293" spans="1:6" s="95" customFormat="1" ht="12.75" customHeight="1">
      <c r="A293" s="65"/>
      <c r="B293" s="68"/>
      <c r="C293" s="68"/>
      <c r="D293" s="68"/>
      <c r="E293" s="68"/>
      <c r="F293" s="65"/>
    </row>
    <row r="294" spans="1:6" s="95" customFormat="1" ht="12.75" customHeight="1">
      <c r="A294" s="65"/>
      <c r="B294" s="68"/>
      <c r="C294" s="68"/>
      <c r="D294" s="68"/>
      <c r="E294" s="68"/>
      <c r="F294" s="65"/>
    </row>
    <row r="295" spans="1:6" s="95" customFormat="1" ht="12.75" customHeight="1">
      <c r="A295" s="65"/>
      <c r="B295" s="68"/>
      <c r="C295" s="68"/>
      <c r="D295" s="68"/>
      <c r="E295" s="68"/>
      <c r="F295" s="65"/>
    </row>
    <row r="296" spans="1:6" s="95" customFormat="1" ht="12.75" customHeight="1">
      <c r="A296" s="65"/>
      <c r="B296" s="68"/>
      <c r="C296" s="68"/>
      <c r="D296" s="68"/>
      <c r="E296" s="68"/>
      <c r="F296" s="65"/>
    </row>
    <row r="297" spans="1:6" s="95" customFormat="1" ht="12.75" customHeight="1">
      <c r="A297" s="65"/>
      <c r="B297" s="68"/>
      <c r="C297" s="68"/>
      <c r="D297" s="68"/>
      <c r="E297" s="68"/>
      <c r="F297" s="65"/>
    </row>
    <row r="298" spans="1:6" s="95" customFormat="1" ht="12.75" customHeight="1">
      <c r="A298" s="65"/>
      <c r="B298" s="68"/>
      <c r="C298" s="68"/>
      <c r="D298" s="68"/>
      <c r="E298" s="68"/>
      <c r="F298" s="65"/>
    </row>
    <row r="299" spans="1:6" s="95" customFormat="1" ht="12.75" customHeight="1">
      <c r="A299" s="65"/>
      <c r="B299" s="68"/>
      <c r="C299" s="68"/>
      <c r="D299" s="68"/>
      <c r="E299" s="68"/>
      <c r="F299" s="65"/>
    </row>
    <row r="300" spans="1:6" s="95" customFormat="1" ht="12.75" customHeight="1">
      <c r="A300" s="65"/>
      <c r="B300" s="68"/>
      <c r="C300" s="68"/>
      <c r="D300" s="68"/>
      <c r="E300" s="68"/>
      <c r="F300" s="65"/>
    </row>
    <row r="301" spans="1:6" s="95" customFormat="1" ht="12.75" customHeight="1">
      <c r="A301" s="65"/>
      <c r="B301" s="68"/>
      <c r="C301" s="68"/>
      <c r="D301" s="68"/>
      <c r="E301" s="68"/>
      <c r="F301" s="65"/>
    </row>
    <row r="302" spans="1:6" s="95" customFormat="1" ht="12.75" customHeight="1">
      <c r="A302" s="65"/>
      <c r="B302" s="68"/>
      <c r="C302" s="68"/>
      <c r="D302" s="68"/>
      <c r="E302" s="68"/>
      <c r="F302" s="65"/>
    </row>
    <row r="303" spans="1:6" s="95" customFormat="1" ht="12.75" customHeight="1">
      <c r="A303" s="65"/>
      <c r="B303" s="68"/>
      <c r="C303" s="68"/>
      <c r="D303" s="68"/>
      <c r="E303" s="68"/>
      <c r="F303" s="65"/>
    </row>
    <row r="304" spans="1:6" s="95" customFormat="1" ht="12.75" customHeight="1">
      <c r="A304" s="65"/>
      <c r="B304" s="68"/>
      <c r="C304" s="68"/>
      <c r="D304" s="68"/>
      <c r="E304" s="68"/>
      <c r="F304" s="65"/>
    </row>
    <row r="305" spans="1:6" s="95" customFormat="1" ht="12.75" customHeight="1">
      <c r="A305" s="65"/>
      <c r="B305" s="68"/>
      <c r="C305" s="68"/>
      <c r="D305" s="68"/>
      <c r="E305" s="68"/>
      <c r="F305" s="65"/>
    </row>
    <row r="306" spans="1:6" s="95" customFormat="1" ht="12.75" customHeight="1">
      <c r="A306" s="65"/>
      <c r="B306" s="68"/>
      <c r="C306" s="68"/>
      <c r="D306" s="68"/>
      <c r="E306" s="68"/>
      <c r="F306" s="65"/>
    </row>
    <row r="307" spans="1:6" s="95" customFormat="1" ht="12.75" customHeight="1">
      <c r="A307" s="65"/>
      <c r="B307" s="68"/>
      <c r="C307" s="68"/>
      <c r="D307" s="68"/>
      <c r="E307" s="68"/>
      <c r="F307" s="65"/>
    </row>
    <row r="308" spans="1:6" s="95" customFormat="1" ht="12.75" customHeight="1">
      <c r="A308" s="65"/>
      <c r="B308" s="68"/>
      <c r="C308" s="68"/>
      <c r="D308" s="68"/>
      <c r="E308" s="68"/>
      <c r="F308" s="65"/>
    </row>
    <row r="309" spans="1:6" s="95" customFormat="1" ht="12.75" customHeight="1">
      <c r="A309" s="65"/>
      <c r="B309" s="68"/>
      <c r="C309" s="68"/>
      <c r="D309" s="68"/>
      <c r="E309" s="68"/>
      <c r="F309" s="65"/>
    </row>
    <row r="310" spans="1:6" s="95" customFormat="1" ht="12.75" customHeight="1">
      <c r="A310" s="65"/>
      <c r="B310" s="68"/>
      <c r="C310" s="68"/>
      <c r="D310" s="68"/>
      <c r="E310" s="68"/>
      <c r="F310" s="65"/>
    </row>
    <row r="311" spans="1:6" s="95" customFormat="1" ht="12.75" customHeight="1">
      <c r="A311" s="65"/>
      <c r="B311" s="68"/>
      <c r="C311" s="68"/>
      <c r="D311" s="68"/>
      <c r="E311" s="68"/>
      <c r="F311" s="65"/>
    </row>
    <row r="312" spans="1:6" s="95" customFormat="1" ht="12.75" customHeight="1">
      <c r="A312" s="65"/>
      <c r="B312" s="68"/>
      <c r="C312" s="68"/>
      <c r="D312" s="68"/>
      <c r="E312" s="68"/>
      <c r="F312" s="65"/>
    </row>
    <row r="313" spans="1:6" s="95" customFormat="1" ht="12.75" customHeight="1">
      <c r="A313" s="65"/>
      <c r="B313" s="68"/>
      <c r="C313" s="68"/>
      <c r="D313" s="68"/>
      <c r="E313" s="68"/>
      <c r="F313" s="65"/>
    </row>
    <row r="314" spans="1:6" s="95" customFormat="1" ht="12.75" customHeight="1">
      <c r="A314" s="65"/>
      <c r="B314" s="68"/>
      <c r="C314" s="68"/>
      <c r="D314" s="68"/>
      <c r="E314" s="68"/>
      <c r="F314" s="65"/>
    </row>
    <row r="315" spans="1:6" s="95" customFormat="1" ht="12.75" customHeight="1">
      <c r="A315" s="65"/>
      <c r="B315" s="68"/>
      <c r="C315" s="68"/>
      <c r="D315" s="68"/>
      <c r="E315" s="68"/>
      <c r="F315" s="65"/>
    </row>
    <row r="316" spans="1:6" s="95" customFormat="1" ht="12.75" customHeight="1">
      <c r="A316" s="65"/>
      <c r="B316" s="68"/>
      <c r="C316" s="68"/>
      <c r="D316" s="68"/>
      <c r="E316" s="68"/>
      <c r="F316" s="65"/>
    </row>
    <row r="317" spans="1:6" s="95" customFormat="1" ht="12.75" customHeight="1">
      <c r="A317" s="65"/>
      <c r="B317" s="68"/>
      <c r="C317" s="68"/>
      <c r="D317" s="68"/>
      <c r="E317" s="68"/>
      <c r="F317" s="65"/>
    </row>
    <row r="318" spans="1:6" s="95" customFormat="1" ht="12.75" customHeight="1">
      <c r="A318" s="65"/>
      <c r="B318" s="68"/>
      <c r="C318" s="68"/>
      <c r="D318" s="68"/>
      <c r="E318" s="68"/>
      <c r="F318" s="65"/>
    </row>
    <row r="319" spans="1:6" s="95" customFormat="1" ht="12.75" customHeight="1">
      <c r="A319" s="65"/>
      <c r="B319" s="68"/>
      <c r="C319" s="68"/>
      <c r="D319" s="68"/>
      <c r="E319" s="68"/>
      <c r="F319" s="65"/>
    </row>
    <row r="320" spans="1:6" s="95" customFormat="1" ht="12.75" customHeight="1">
      <c r="A320" s="65"/>
      <c r="B320" s="68"/>
      <c r="C320" s="68"/>
      <c r="D320" s="68"/>
      <c r="E320" s="68"/>
      <c r="F320" s="65"/>
    </row>
    <row r="321" spans="1:6" s="95" customFormat="1" ht="12.75" customHeight="1">
      <c r="A321" s="65"/>
      <c r="B321" s="68"/>
      <c r="C321" s="68"/>
      <c r="D321" s="68"/>
      <c r="E321" s="68"/>
      <c r="F321" s="65"/>
    </row>
    <row r="322" spans="1:6" s="95" customFormat="1" ht="12.75" customHeight="1">
      <c r="A322" s="65"/>
      <c r="B322" s="68"/>
      <c r="C322" s="68"/>
      <c r="D322" s="68"/>
      <c r="E322" s="68"/>
      <c r="F322" s="65"/>
    </row>
    <row r="323" spans="1:6" s="95" customFormat="1" ht="12.75" customHeight="1">
      <c r="A323" s="65"/>
      <c r="B323" s="68"/>
      <c r="C323" s="68"/>
      <c r="D323" s="68"/>
      <c r="E323" s="68"/>
      <c r="F323" s="65"/>
    </row>
    <row r="324" spans="1:6" s="95" customFormat="1" ht="12.75" customHeight="1">
      <c r="A324" s="65"/>
      <c r="B324" s="68"/>
      <c r="C324" s="68"/>
      <c r="D324" s="68"/>
      <c r="E324" s="68"/>
      <c r="F324" s="65"/>
    </row>
    <row r="325" spans="1:6" s="95" customFormat="1" ht="12.75" customHeight="1">
      <c r="A325" s="65"/>
      <c r="B325" s="68"/>
      <c r="C325" s="68"/>
      <c r="D325" s="68"/>
      <c r="E325" s="68"/>
      <c r="F325" s="65"/>
    </row>
    <row r="326" spans="1:6" s="95" customFormat="1" ht="12.75" customHeight="1">
      <c r="A326" s="65"/>
      <c r="B326" s="68"/>
      <c r="C326" s="68"/>
      <c r="D326" s="68"/>
      <c r="E326" s="68"/>
      <c r="F326" s="65"/>
    </row>
    <row r="327" spans="1:6" s="95" customFormat="1" ht="12.75" customHeight="1">
      <c r="A327" s="65"/>
      <c r="B327" s="68"/>
      <c r="C327" s="68"/>
      <c r="D327" s="68"/>
      <c r="E327" s="68"/>
      <c r="F327" s="65"/>
    </row>
    <row r="328" spans="1:6" s="95" customFormat="1" ht="12.75" customHeight="1">
      <c r="A328" s="65"/>
      <c r="B328" s="68"/>
      <c r="C328" s="68"/>
      <c r="D328" s="68"/>
      <c r="E328" s="68"/>
      <c r="F328" s="65"/>
    </row>
    <row r="329" spans="1:6" s="95" customFormat="1" ht="12.75" customHeight="1">
      <c r="A329" s="65"/>
      <c r="B329" s="68"/>
      <c r="C329" s="68"/>
      <c r="D329" s="68"/>
      <c r="E329" s="68"/>
      <c r="F329" s="65"/>
    </row>
    <row r="330" spans="1:6" s="95" customFormat="1" ht="12.75" customHeight="1">
      <c r="A330" s="65"/>
      <c r="B330" s="68"/>
      <c r="C330" s="68"/>
      <c r="D330" s="68"/>
      <c r="E330" s="68"/>
      <c r="F330" s="65"/>
    </row>
    <row r="331" spans="1:6" s="95" customFormat="1" ht="12.75" customHeight="1">
      <c r="A331" s="65"/>
      <c r="B331" s="68"/>
      <c r="C331" s="68"/>
      <c r="D331" s="68"/>
      <c r="E331" s="68"/>
      <c r="F331" s="65"/>
    </row>
    <row r="332" spans="1:6" s="95" customFormat="1" ht="12.75" customHeight="1">
      <c r="A332" s="65"/>
      <c r="B332" s="68"/>
      <c r="C332" s="68"/>
      <c r="D332" s="68"/>
      <c r="E332" s="68"/>
      <c r="F332" s="65"/>
    </row>
    <row r="333" spans="1:6" s="95" customFormat="1" ht="12.75" customHeight="1">
      <c r="A333" s="65"/>
      <c r="B333" s="68"/>
      <c r="C333" s="68"/>
      <c r="D333" s="68"/>
      <c r="E333" s="68"/>
      <c r="F333" s="65"/>
    </row>
    <row r="334" spans="1:6" s="95" customFormat="1" ht="12.75" customHeight="1">
      <c r="A334" s="65"/>
      <c r="B334" s="68"/>
      <c r="C334" s="68"/>
      <c r="D334" s="68"/>
      <c r="E334" s="68"/>
      <c r="F334" s="65"/>
    </row>
    <row r="335" spans="1:6" s="95" customFormat="1" ht="12.75" customHeight="1">
      <c r="A335" s="65"/>
      <c r="B335" s="68"/>
      <c r="C335" s="68"/>
      <c r="D335" s="68"/>
      <c r="E335" s="68"/>
      <c r="F335" s="65"/>
    </row>
    <row r="336" spans="1:6" s="95" customFormat="1" ht="12.75" customHeight="1">
      <c r="A336" s="65"/>
      <c r="B336" s="68"/>
      <c r="C336" s="68"/>
      <c r="D336" s="68"/>
      <c r="E336" s="68"/>
      <c r="F336" s="65"/>
    </row>
    <row r="337" spans="1:6" s="95" customFormat="1" ht="12.75" customHeight="1">
      <c r="A337" s="65"/>
      <c r="B337" s="68"/>
      <c r="C337" s="68"/>
      <c r="D337" s="68"/>
      <c r="E337" s="68"/>
      <c r="F337" s="65"/>
    </row>
    <row r="338" spans="1:6" s="95" customFormat="1" ht="12.75" customHeight="1">
      <c r="A338" s="65"/>
      <c r="B338" s="68"/>
      <c r="C338" s="68"/>
      <c r="D338" s="68"/>
      <c r="E338" s="68"/>
      <c r="F338" s="65"/>
    </row>
    <row r="339" spans="1:6" s="95" customFormat="1" ht="12.75" customHeight="1">
      <c r="A339" s="65"/>
      <c r="B339" s="68"/>
      <c r="C339" s="68"/>
      <c r="D339" s="68"/>
      <c r="E339" s="68"/>
      <c r="F339" s="65"/>
    </row>
    <row r="340" spans="1:6" s="95" customFormat="1" ht="12.75" customHeight="1">
      <c r="A340" s="65"/>
      <c r="B340" s="68"/>
      <c r="C340" s="68"/>
      <c r="D340" s="68"/>
      <c r="E340" s="68"/>
      <c r="F340" s="65"/>
    </row>
    <row r="341" spans="1:6" s="95" customFormat="1" ht="12.75" customHeight="1">
      <c r="A341" s="65"/>
      <c r="B341" s="68"/>
      <c r="C341" s="68"/>
      <c r="D341" s="68"/>
      <c r="E341" s="68"/>
      <c r="F341" s="65"/>
    </row>
    <row r="342" spans="1:6" s="95" customFormat="1" ht="12.75" customHeight="1">
      <c r="A342" s="65"/>
      <c r="B342" s="68"/>
      <c r="C342" s="68"/>
      <c r="D342" s="68"/>
      <c r="E342" s="68"/>
      <c r="F342" s="65"/>
    </row>
    <row r="343" spans="1:6" s="95" customFormat="1" ht="12.75" customHeight="1">
      <c r="A343" s="65"/>
      <c r="B343" s="68"/>
      <c r="C343" s="68"/>
      <c r="D343" s="68"/>
      <c r="E343" s="68"/>
      <c r="F343" s="65"/>
    </row>
    <row r="344" spans="1:6" s="95" customFormat="1" ht="12.75" customHeight="1">
      <c r="A344" s="65"/>
      <c r="B344" s="68"/>
      <c r="C344" s="68"/>
      <c r="D344" s="68"/>
      <c r="E344" s="68"/>
      <c r="F344" s="65"/>
    </row>
    <row r="345" spans="1:6" s="95" customFormat="1" ht="12.75" customHeight="1">
      <c r="A345" s="65"/>
      <c r="B345" s="68"/>
      <c r="C345" s="68"/>
      <c r="D345" s="68"/>
      <c r="E345" s="68"/>
      <c r="F345" s="65"/>
    </row>
    <row r="346" spans="1:6" s="95" customFormat="1" ht="12.75" customHeight="1">
      <c r="A346" s="65"/>
      <c r="B346" s="68"/>
      <c r="C346" s="68"/>
      <c r="D346" s="68"/>
      <c r="E346" s="68"/>
      <c r="F346" s="65"/>
    </row>
    <row r="347" spans="1:6" s="95" customFormat="1" ht="12.75" customHeight="1">
      <c r="A347" s="65"/>
      <c r="B347" s="68"/>
      <c r="C347" s="68"/>
      <c r="D347" s="68"/>
      <c r="E347" s="68"/>
      <c r="F347" s="65"/>
    </row>
    <row r="348" spans="1:6" s="95" customFormat="1" ht="12.75" customHeight="1">
      <c r="A348" s="65"/>
      <c r="B348" s="68"/>
      <c r="C348" s="68"/>
      <c r="D348" s="68"/>
      <c r="E348" s="68"/>
      <c r="F348" s="65"/>
    </row>
    <row r="349" spans="1:6" s="95" customFormat="1" ht="12.75" customHeight="1">
      <c r="A349" s="65"/>
      <c r="B349" s="68"/>
      <c r="C349" s="68"/>
      <c r="D349" s="68"/>
      <c r="E349" s="68"/>
      <c r="F349" s="65"/>
    </row>
    <row r="350" spans="1:6" s="95" customFormat="1" ht="12.75" customHeight="1">
      <c r="A350" s="65"/>
      <c r="B350" s="68"/>
      <c r="C350" s="68"/>
      <c r="D350" s="68"/>
      <c r="E350" s="68"/>
      <c r="F350" s="65"/>
    </row>
    <row r="351" spans="1:6" s="95" customFormat="1" ht="12.75" customHeight="1">
      <c r="A351" s="65"/>
      <c r="B351" s="68"/>
      <c r="C351" s="68"/>
      <c r="D351" s="68"/>
      <c r="E351" s="68"/>
      <c r="F351" s="65"/>
    </row>
    <row r="352" spans="1:6" s="95" customFormat="1" ht="12.75" customHeight="1">
      <c r="A352" s="65"/>
      <c r="B352" s="68"/>
      <c r="C352" s="68"/>
      <c r="D352" s="68"/>
      <c r="E352" s="68"/>
      <c r="F352" s="65"/>
    </row>
    <row r="353" spans="1:6" s="95" customFormat="1" ht="12.75" customHeight="1">
      <c r="A353" s="65"/>
      <c r="B353" s="68"/>
      <c r="C353" s="68"/>
      <c r="D353" s="68"/>
      <c r="E353" s="68"/>
      <c r="F353" s="65"/>
    </row>
    <row r="354" spans="1:6" s="95" customFormat="1" ht="12.75" customHeight="1">
      <c r="A354" s="65"/>
      <c r="B354" s="68"/>
      <c r="C354" s="68"/>
      <c r="D354" s="68"/>
      <c r="E354" s="68"/>
      <c r="F354" s="65"/>
    </row>
    <row r="355" spans="1:6" s="95" customFormat="1" ht="12.75" customHeight="1">
      <c r="A355" s="65"/>
      <c r="B355" s="68"/>
      <c r="C355" s="68"/>
      <c r="D355" s="68"/>
      <c r="E355" s="68"/>
      <c r="F355" s="65"/>
    </row>
    <row r="356" spans="1:6" s="95" customFormat="1" ht="12.75" customHeight="1">
      <c r="A356" s="65"/>
      <c r="B356" s="68"/>
      <c r="C356" s="68"/>
      <c r="D356" s="68"/>
      <c r="E356" s="68"/>
      <c r="F356" s="65"/>
    </row>
    <row r="357" spans="1:6" s="95" customFormat="1" ht="12.75" customHeight="1">
      <c r="A357" s="65"/>
      <c r="B357" s="68"/>
      <c r="C357" s="68"/>
      <c r="D357" s="68"/>
      <c r="E357" s="68"/>
      <c r="F357" s="65"/>
    </row>
    <row r="358" spans="1:6" s="95" customFormat="1" ht="12.75" customHeight="1">
      <c r="A358" s="65"/>
      <c r="B358" s="68"/>
      <c r="C358" s="68"/>
      <c r="D358" s="68"/>
      <c r="E358" s="68"/>
      <c r="F358" s="65"/>
    </row>
    <row r="359" spans="1:6" s="95" customFormat="1" ht="12.75" customHeight="1">
      <c r="A359" s="65"/>
      <c r="B359" s="68"/>
      <c r="C359" s="68"/>
      <c r="D359" s="68"/>
      <c r="E359" s="68"/>
      <c r="F359" s="65"/>
    </row>
    <row r="360" spans="1:6" s="95" customFormat="1" ht="12.75" customHeight="1">
      <c r="A360" s="65"/>
      <c r="B360" s="68"/>
      <c r="C360" s="68"/>
      <c r="D360" s="68"/>
      <c r="E360" s="68"/>
      <c r="F360" s="65"/>
    </row>
    <row r="361" spans="1:6" s="95" customFormat="1" ht="12.75" customHeight="1">
      <c r="A361" s="65"/>
      <c r="B361" s="68"/>
      <c r="C361" s="68"/>
      <c r="D361" s="68"/>
      <c r="E361" s="68"/>
      <c r="F361" s="65"/>
    </row>
    <row r="362" spans="1:6" s="95" customFormat="1" ht="12.75" customHeight="1">
      <c r="A362" s="65"/>
      <c r="B362" s="68"/>
      <c r="C362" s="68"/>
      <c r="D362" s="68"/>
      <c r="E362" s="68"/>
      <c r="F362" s="65"/>
    </row>
    <row r="363" spans="1:6" s="95" customFormat="1" ht="12.75" customHeight="1">
      <c r="A363" s="65"/>
      <c r="B363" s="68"/>
      <c r="C363" s="68"/>
      <c r="D363" s="68"/>
      <c r="E363" s="68"/>
      <c r="F363" s="65"/>
    </row>
    <row r="364" spans="1:6" s="95" customFormat="1" ht="12.75" customHeight="1">
      <c r="A364" s="65"/>
      <c r="B364" s="68"/>
      <c r="C364" s="68"/>
      <c r="D364" s="68"/>
      <c r="E364" s="68"/>
      <c r="F364" s="65"/>
    </row>
    <row r="365" spans="1:6" s="95" customFormat="1" ht="12.75" customHeight="1">
      <c r="A365" s="65"/>
      <c r="B365" s="68"/>
      <c r="C365" s="68"/>
      <c r="D365" s="68"/>
      <c r="E365" s="68"/>
      <c r="F365" s="65"/>
    </row>
    <row r="366" spans="1:6" s="95" customFormat="1" ht="12.75" customHeight="1">
      <c r="A366" s="65"/>
      <c r="B366" s="68"/>
      <c r="C366" s="68"/>
      <c r="D366" s="68"/>
      <c r="E366" s="68"/>
      <c r="F366" s="65"/>
    </row>
    <row r="367" spans="1:6" s="95" customFormat="1" ht="12.75" customHeight="1">
      <c r="A367" s="65"/>
      <c r="B367" s="68"/>
      <c r="C367" s="68"/>
      <c r="D367" s="68"/>
      <c r="E367" s="68"/>
      <c r="F367" s="65"/>
    </row>
    <row r="368" spans="1:6" s="95" customFormat="1" ht="12.75" customHeight="1">
      <c r="A368" s="65"/>
      <c r="B368" s="68"/>
      <c r="C368" s="68"/>
      <c r="D368" s="68"/>
      <c r="E368" s="68"/>
      <c r="F368" s="65"/>
    </row>
    <row r="369" spans="1:6" s="95" customFormat="1" ht="12.75" customHeight="1">
      <c r="A369" s="65"/>
      <c r="B369" s="68"/>
      <c r="C369" s="68"/>
      <c r="D369" s="68"/>
      <c r="E369" s="68"/>
      <c r="F369" s="65"/>
    </row>
    <row r="370" spans="1:6" s="95" customFormat="1" ht="12.75" customHeight="1">
      <c r="A370" s="65"/>
      <c r="B370" s="68"/>
      <c r="C370" s="68"/>
      <c r="D370" s="68"/>
      <c r="E370" s="68"/>
      <c r="F370" s="65"/>
    </row>
    <row r="371" spans="1:6" s="95" customFormat="1" ht="12.75" customHeight="1">
      <c r="A371" s="65"/>
      <c r="B371" s="68"/>
      <c r="C371" s="68"/>
      <c r="D371" s="68"/>
      <c r="E371" s="68"/>
      <c r="F371" s="65"/>
    </row>
    <row r="372" spans="1:6" s="95" customFormat="1" ht="12.75" customHeight="1">
      <c r="A372" s="65"/>
      <c r="B372" s="68"/>
      <c r="C372" s="68"/>
      <c r="D372" s="68"/>
      <c r="E372" s="68"/>
      <c r="F372" s="65"/>
    </row>
    <row r="373" spans="1:6" s="95" customFormat="1" ht="12.75" customHeight="1">
      <c r="A373" s="65"/>
      <c r="B373" s="68"/>
      <c r="C373" s="68"/>
      <c r="D373" s="68"/>
      <c r="E373" s="68"/>
      <c r="F373" s="65"/>
    </row>
    <row r="374" spans="1:6" s="95" customFormat="1" ht="12.75" customHeight="1">
      <c r="A374" s="65"/>
      <c r="B374" s="68"/>
      <c r="C374" s="68"/>
      <c r="D374" s="68"/>
      <c r="E374" s="68"/>
      <c r="F374" s="65"/>
    </row>
    <row r="375" spans="1:6" s="95" customFormat="1" ht="12.75" customHeight="1">
      <c r="A375" s="65"/>
      <c r="B375" s="68"/>
      <c r="C375" s="68"/>
      <c r="D375" s="68"/>
      <c r="E375" s="68"/>
      <c r="F375" s="65"/>
    </row>
    <row r="376" spans="1:6" s="95" customFormat="1" ht="12.75" customHeight="1">
      <c r="A376" s="65"/>
      <c r="B376" s="68"/>
      <c r="C376" s="68"/>
      <c r="D376" s="68"/>
      <c r="E376" s="68"/>
      <c r="F376" s="65"/>
    </row>
    <row r="377" spans="1:6" s="95" customFormat="1" ht="12.75" customHeight="1">
      <c r="A377" s="65"/>
      <c r="B377" s="68"/>
      <c r="C377" s="68"/>
      <c r="D377" s="68"/>
      <c r="E377" s="68"/>
      <c r="F377" s="65"/>
    </row>
    <row r="378" spans="1:6" s="95" customFormat="1" ht="12.75" customHeight="1">
      <c r="A378" s="65"/>
      <c r="B378" s="68"/>
      <c r="C378" s="68"/>
      <c r="D378" s="68"/>
      <c r="E378" s="68"/>
      <c r="F378" s="65"/>
    </row>
    <row r="379" spans="1:6" s="95" customFormat="1" ht="12.75" customHeight="1">
      <c r="A379" s="65"/>
      <c r="B379" s="68"/>
      <c r="C379" s="68"/>
      <c r="D379" s="68"/>
      <c r="E379" s="68"/>
      <c r="F379" s="65"/>
    </row>
    <row r="380" spans="1:6" s="95" customFormat="1" ht="12.75" customHeight="1">
      <c r="A380" s="65"/>
      <c r="B380" s="68"/>
      <c r="C380" s="68"/>
      <c r="D380" s="68"/>
      <c r="E380" s="68"/>
      <c r="F380" s="65"/>
    </row>
    <row r="381" spans="1:6" s="95" customFormat="1" ht="12.75" customHeight="1">
      <c r="A381" s="65"/>
      <c r="B381" s="68"/>
      <c r="C381" s="68"/>
      <c r="D381" s="68"/>
      <c r="E381" s="68"/>
      <c r="F381" s="65"/>
    </row>
    <row r="382" spans="1:6" s="95" customFormat="1" ht="12.75" customHeight="1">
      <c r="A382" s="65"/>
      <c r="B382" s="68"/>
      <c r="C382" s="68"/>
      <c r="D382" s="68"/>
      <c r="E382" s="68"/>
      <c r="F382" s="65"/>
    </row>
    <row r="383" spans="1:6" s="95" customFormat="1" ht="12.75" customHeight="1">
      <c r="A383" s="65"/>
      <c r="B383" s="68"/>
      <c r="C383" s="68"/>
      <c r="D383" s="68"/>
      <c r="E383" s="68"/>
      <c r="F383" s="65"/>
    </row>
    <row r="384" spans="1:6" s="95" customFormat="1" ht="12.75" customHeight="1">
      <c r="A384" s="65"/>
      <c r="B384" s="68"/>
      <c r="C384" s="68"/>
      <c r="D384" s="68"/>
      <c r="E384" s="68"/>
      <c r="F384" s="65"/>
    </row>
    <row r="385" spans="1:6" s="95" customFormat="1" ht="12.75" customHeight="1">
      <c r="A385" s="65"/>
      <c r="B385" s="68"/>
      <c r="C385" s="68"/>
      <c r="D385" s="68"/>
      <c r="E385" s="68"/>
      <c r="F385" s="65"/>
    </row>
    <row r="386" spans="1:6" s="95" customFormat="1" ht="12.75" customHeight="1">
      <c r="A386" s="65"/>
      <c r="B386" s="68"/>
      <c r="C386" s="68"/>
      <c r="D386" s="68"/>
      <c r="E386" s="68"/>
      <c r="F386" s="65"/>
    </row>
    <row r="387" spans="1:6" s="95" customFormat="1" ht="12.75" customHeight="1">
      <c r="A387" s="65"/>
      <c r="B387" s="68"/>
      <c r="C387" s="68"/>
      <c r="D387" s="68"/>
      <c r="E387" s="68"/>
      <c r="F387" s="65"/>
    </row>
    <row r="388" spans="1:6" s="95" customFormat="1" ht="12.75" customHeight="1">
      <c r="A388" s="65"/>
      <c r="B388" s="68"/>
      <c r="C388" s="68"/>
      <c r="D388" s="68"/>
      <c r="E388" s="68"/>
      <c r="F388" s="65"/>
    </row>
    <row r="389" spans="1:6" s="95" customFormat="1" ht="12.75" customHeight="1">
      <c r="A389" s="65"/>
      <c r="B389" s="68"/>
      <c r="C389" s="68"/>
      <c r="D389" s="68"/>
      <c r="E389" s="68"/>
      <c r="F389" s="65"/>
    </row>
    <row r="390" spans="1:6" s="95" customFormat="1" ht="12.75" customHeight="1">
      <c r="A390" s="65"/>
      <c r="B390" s="68"/>
      <c r="C390" s="68"/>
      <c r="D390" s="68"/>
      <c r="E390" s="68"/>
      <c r="F390" s="65"/>
    </row>
    <row r="391" spans="1:6" s="95" customFormat="1" ht="12.75" customHeight="1">
      <c r="A391" s="65"/>
      <c r="B391" s="68"/>
      <c r="C391" s="68"/>
      <c r="D391" s="68"/>
      <c r="E391" s="68"/>
      <c r="F391" s="65"/>
    </row>
    <row r="392" spans="1:6" s="95" customFormat="1" ht="12.75" customHeight="1">
      <c r="A392" s="65"/>
      <c r="B392" s="68"/>
      <c r="C392" s="68"/>
      <c r="D392" s="68"/>
      <c r="E392" s="68"/>
      <c r="F392" s="65"/>
    </row>
    <row r="393" spans="1:6" s="95" customFormat="1" ht="12.75" customHeight="1">
      <c r="A393" s="65"/>
      <c r="B393" s="68"/>
      <c r="C393" s="68"/>
      <c r="D393" s="68"/>
      <c r="E393" s="68"/>
      <c r="F393" s="65"/>
    </row>
    <row r="394" spans="1:6" s="95" customFormat="1" ht="12.75" customHeight="1">
      <c r="A394" s="65"/>
      <c r="B394" s="68"/>
      <c r="C394" s="68"/>
      <c r="D394" s="68"/>
      <c r="E394" s="68"/>
      <c r="F394" s="65"/>
    </row>
    <row r="395" spans="1:6" s="95" customFormat="1" ht="12.75" customHeight="1">
      <c r="A395" s="65"/>
      <c r="B395" s="68"/>
      <c r="C395" s="68"/>
      <c r="D395" s="68"/>
      <c r="E395" s="68"/>
      <c r="F395" s="65"/>
    </row>
    <row r="396" spans="1:6" s="95" customFormat="1" ht="12.75" customHeight="1">
      <c r="A396" s="65"/>
      <c r="B396" s="68"/>
      <c r="C396" s="68"/>
      <c r="D396" s="68"/>
      <c r="E396" s="68"/>
      <c r="F396" s="65"/>
    </row>
    <row r="397" spans="1:6" s="95" customFormat="1" ht="12.75" customHeight="1">
      <c r="A397" s="65"/>
      <c r="B397" s="68"/>
      <c r="C397" s="68"/>
      <c r="D397" s="68"/>
      <c r="E397" s="68"/>
      <c r="F397" s="65"/>
    </row>
    <row r="398" spans="1:6" s="95" customFormat="1" ht="12.75" customHeight="1">
      <c r="A398" s="65"/>
      <c r="B398" s="68"/>
      <c r="C398" s="68"/>
      <c r="D398" s="68"/>
      <c r="E398" s="68"/>
      <c r="F398" s="65"/>
    </row>
    <row r="399" spans="1:6" s="95" customFormat="1" ht="12.75" customHeight="1">
      <c r="A399" s="65"/>
      <c r="B399" s="68"/>
      <c r="C399" s="68"/>
      <c r="D399" s="68"/>
      <c r="E399" s="68"/>
      <c r="F399" s="65"/>
    </row>
    <row r="400" spans="1:6" s="95" customFormat="1" ht="12.75" customHeight="1">
      <c r="A400" s="65"/>
      <c r="B400" s="68"/>
      <c r="C400" s="68"/>
      <c r="D400" s="68"/>
      <c r="E400" s="68"/>
      <c r="F400" s="65"/>
    </row>
    <row r="401" spans="1:6" s="95" customFormat="1" ht="12.75" customHeight="1">
      <c r="A401" s="65"/>
      <c r="B401" s="68"/>
      <c r="C401" s="68"/>
      <c r="D401" s="68"/>
      <c r="E401" s="68"/>
      <c r="F401" s="65"/>
    </row>
    <row r="402" spans="1:6" s="95" customFormat="1" ht="12.75" customHeight="1">
      <c r="A402" s="65"/>
      <c r="B402" s="68"/>
      <c r="C402" s="68"/>
      <c r="D402" s="68"/>
      <c r="E402" s="68"/>
      <c r="F402" s="65"/>
    </row>
    <row r="403" spans="1:6" s="95" customFormat="1" ht="12.75" customHeight="1">
      <c r="A403" s="65"/>
      <c r="B403" s="68"/>
      <c r="C403" s="68"/>
      <c r="D403" s="68"/>
      <c r="E403" s="68"/>
      <c r="F403" s="65"/>
    </row>
    <row r="404" spans="1:6" s="95" customFormat="1" ht="12.75" customHeight="1">
      <c r="A404" s="65"/>
      <c r="B404" s="68"/>
      <c r="C404" s="68"/>
      <c r="D404" s="68"/>
      <c r="E404" s="68"/>
      <c r="F404" s="65"/>
    </row>
    <row r="405" spans="1:6" s="95" customFormat="1" ht="12.75" customHeight="1">
      <c r="A405" s="65"/>
      <c r="B405" s="68"/>
      <c r="C405" s="68"/>
      <c r="D405" s="68"/>
      <c r="E405" s="68"/>
      <c r="F405" s="65"/>
    </row>
    <row r="406" spans="1:6" s="95" customFormat="1" ht="12.75" customHeight="1">
      <c r="A406" s="65"/>
      <c r="B406" s="68"/>
      <c r="C406" s="68"/>
      <c r="D406" s="68"/>
      <c r="E406" s="68"/>
      <c r="F406" s="65"/>
    </row>
    <row r="407" spans="1:6" s="95" customFormat="1" ht="12.75" customHeight="1">
      <c r="A407" s="65"/>
      <c r="B407" s="68"/>
      <c r="C407" s="68"/>
      <c r="D407" s="68"/>
      <c r="E407" s="68"/>
      <c r="F407" s="65"/>
    </row>
    <row r="408" spans="1:6" s="95" customFormat="1" ht="12.75" customHeight="1">
      <c r="A408" s="65"/>
      <c r="B408" s="68"/>
      <c r="C408" s="68"/>
      <c r="D408" s="68"/>
      <c r="E408" s="68"/>
      <c r="F408" s="65"/>
    </row>
    <row r="409" spans="1:6" s="95" customFormat="1" ht="12.75" customHeight="1">
      <c r="A409" s="65"/>
      <c r="B409" s="68"/>
      <c r="C409" s="68"/>
      <c r="D409" s="68"/>
      <c r="E409" s="68"/>
      <c r="F409" s="65"/>
    </row>
    <row r="410" spans="1:6" s="95" customFormat="1" ht="12.75" customHeight="1">
      <c r="A410" s="65"/>
      <c r="B410" s="68"/>
      <c r="C410" s="68"/>
      <c r="D410" s="68"/>
      <c r="E410" s="68"/>
      <c r="F410" s="65"/>
    </row>
    <row r="411" spans="1:6" s="95" customFormat="1" ht="12.75" customHeight="1">
      <c r="A411" s="65"/>
      <c r="B411" s="68"/>
      <c r="C411" s="68"/>
      <c r="D411" s="68"/>
      <c r="E411" s="68"/>
      <c r="F411" s="65"/>
    </row>
    <row r="412" spans="1:6" s="95" customFormat="1" ht="12.75" customHeight="1">
      <c r="A412" s="65"/>
      <c r="B412" s="68"/>
      <c r="C412" s="68"/>
      <c r="D412" s="68"/>
      <c r="E412" s="68"/>
      <c r="F412" s="65"/>
    </row>
    <row r="413" spans="1:6" s="95" customFormat="1" ht="12.75" customHeight="1">
      <c r="A413" s="65"/>
      <c r="B413" s="68"/>
      <c r="C413" s="68"/>
      <c r="D413" s="68"/>
      <c r="E413" s="68"/>
      <c r="F413" s="65"/>
    </row>
    <row r="414" spans="1:6" s="95" customFormat="1" ht="12.75" customHeight="1">
      <c r="A414" s="65"/>
      <c r="B414" s="68"/>
      <c r="C414" s="68"/>
      <c r="D414" s="68"/>
      <c r="E414" s="68"/>
      <c r="F414" s="65"/>
    </row>
    <row r="415" spans="1:6" s="95" customFormat="1" ht="12.75" customHeight="1">
      <c r="A415" s="65"/>
      <c r="B415" s="68"/>
      <c r="C415" s="68"/>
      <c r="D415" s="68"/>
      <c r="E415" s="68"/>
      <c r="F415" s="65"/>
    </row>
    <row r="416" spans="1:6" s="95" customFormat="1" ht="12.75" customHeight="1">
      <c r="A416" s="65"/>
      <c r="B416" s="68"/>
      <c r="C416" s="68"/>
      <c r="D416" s="68"/>
      <c r="E416" s="68"/>
      <c r="F416" s="65"/>
    </row>
    <row r="417" spans="1:6" s="95" customFormat="1" ht="12.75" customHeight="1">
      <c r="A417" s="65"/>
      <c r="B417" s="68"/>
      <c r="C417" s="68"/>
      <c r="D417" s="68"/>
      <c r="E417" s="68"/>
      <c r="F417" s="65"/>
    </row>
    <row r="418" spans="1:6" s="95" customFormat="1" ht="12.75" customHeight="1">
      <c r="A418" s="65"/>
      <c r="B418" s="68"/>
      <c r="C418" s="68"/>
      <c r="D418" s="68"/>
      <c r="E418" s="68"/>
      <c r="F418" s="65"/>
    </row>
    <row r="419" spans="1:6" s="95" customFormat="1" ht="12.75" customHeight="1">
      <c r="A419" s="65"/>
      <c r="B419" s="68"/>
      <c r="C419" s="68"/>
      <c r="D419" s="68"/>
      <c r="E419" s="68"/>
      <c r="F419" s="65"/>
    </row>
    <row r="420" spans="1:6" s="95" customFormat="1" ht="12.75" customHeight="1">
      <c r="A420" s="65"/>
      <c r="B420" s="68"/>
      <c r="C420" s="68"/>
      <c r="D420" s="68"/>
      <c r="E420" s="68"/>
      <c r="F420" s="65"/>
    </row>
    <row r="421" spans="1:6" s="95" customFormat="1" ht="12.75" customHeight="1">
      <c r="A421" s="65"/>
      <c r="B421" s="68"/>
      <c r="C421" s="68"/>
      <c r="D421" s="68"/>
      <c r="E421" s="68"/>
      <c r="F421" s="65"/>
    </row>
    <row r="422" spans="1:6" s="95" customFormat="1" ht="12.75" customHeight="1">
      <c r="A422" s="65"/>
      <c r="B422" s="68"/>
      <c r="C422" s="68"/>
      <c r="D422" s="68"/>
      <c r="E422" s="68"/>
      <c r="F422" s="65"/>
    </row>
    <row r="423" spans="1:6" s="95" customFormat="1" ht="12.75" customHeight="1">
      <c r="A423" s="65"/>
      <c r="B423" s="68"/>
      <c r="C423" s="68"/>
      <c r="D423" s="68"/>
      <c r="E423" s="68"/>
      <c r="F423" s="65"/>
    </row>
    <row r="424" spans="1:6" s="95" customFormat="1" ht="12.75" customHeight="1">
      <c r="A424" s="65"/>
      <c r="B424" s="68"/>
      <c r="C424" s="68"/>
      <c r="D424" s="68"/>
      <c r="E424" s="68"/>
      <c r="F424" s="65"/>
    </row>
    <row r="425" spans="1:6" s="95" customFormat="1" ht="12.75" customHeight="1">
      <c r="A425" s="65"/>
      <c r="B425" s="68"/>
      <c r="C425" s="68"/>
      <c r="D425" s="68"/>
      <c r="E425" s="68"/>
      <c r="F425" s="65"/>
    </row>
    <row r="426" spans="1:6" s="95" customFormat="1" ht="12.75" customHeight="1">
      <c r="A426" s="65"/>
      <c r="B426" s="68"/>
      <c r="C426" s="68"/>
      <c r="D426" s="68"/>
      <c r="E426" s="68"/>
      <c r="F426" s="65"/>
    </row>
    <row r="427" spans="1:6" s="95" customFormat="1" ht="12.75" customHeight="1">
      <c r="A427" s="65"/>
      <c r="B427" s="68"/>
      <c r="C427" s="68"/>
      <c r="D427" s="68"/>
      <c r="E427" s="68"/>
      <c r="F427" s="65"/>
    </row>
    <row r="428" spans="1:6" s="95" customFormat="1" ht="12.75" customHeight="1">
      <c r="A428" s="65"/>
      <c r="B428" s="68"/>
      <c r="C428" s="68"/>
      <c r="D428" s="68"/>
      <c r="E428" s="68"/>
      <c r="F428" s="65"/>
    </row>
    <row r="429" spans="1:6" s="95" customFormat="1" ht="12.75" customHeight="1">
      <c r="A429" s="65"/>
      <c r="B429" s="68"/>
      <c r="C429" s="68"/>
      <c r="D429" s="68"/>
      <c r="E429" s="68"/>
      <c r="F429" s="65"/>
    </row>
    <row r="430" spans="1:6" s="95" customFormat="1" ht="12.75" customHeight="1">
      <c r="A430" s="65"/>
      <c r="B430" s="68"/>
      <c r="C430" s="68"/>
      <c r="D430" s="68"/>
      <c r="E430" s="68"/>
      <c r="F430" s="65"/>
    </row>
    <row r="431" spans="1:6" s="95" customFormat="1" ht="12.75" customHeight="1">
      <c r="A431" s="65"/>
      <c r="B431" s="68"/>
      <c r="C431" s="68"/>
      <c r="D431" s="68"/>
      <c r="E431" s="68"/>
      <c r="F431" s="65"/>
    </row>
    <row r="432" spans="1:6" s="95" customFormat="1" ht="12.75" customHeight="1">
      <c r="A432" s="65"/>
      <c r="B432" s="68"/>
      <c r="C432" s="68"/>
      <c r="D432" s="68"/>
      <c r="E432" s="68"/>
      <c r="F432" s="65"/>
    </row>
    <row r="433" spans="1:6" s="95" customFormat="1" ht="12.75" customHeight="1">
      <c r="A433" s="65"/>
      <c r="B433" s="68"/>
      <c r="C433" s="68"/>
      <c r="D433" s="68"/>
      <c r="E433" s="68"/>
      <c r="F433" s="65"/>
    </row>
    <row r="434" spans="1:6" s="95" customFormat="1" ht="12.75" customHeight="1">
      <c r="A434" s="65"/>
      <c r="B434" s="68"/>
      <c r="C434" s="68"/>
      <c r="D434" s="68"/>
      <c r="E434" s="68"/>
      <c r="F434" s="65"/>
    </row>
    <row r="435" spans="1:6" s="95" customFormat="1" ht="12.75" customHeight="1">
      <c r="A435" s="65"/>
      <c r="B435" s="68"/>
      <c r="C435" s="68"/>
      <c r="D435" s="68"/>
      <c r="E435" s="68"/>
      <c r="F435" s="65"/>
    </row>
    <row r="436" spans="1:6" s="95" customFormat="1" ht="12.75" customHeight="1">
      <c r="A436" s="65"/>
      <c r="B436" s="68"/>
      <c r="C436" s="68"/>
      <c r="D436" s="68"/>
      <c r="E436" s="68"/>
      <c r="F436" s="65"/>
    </row>
    <row r="437" spans="1:6" s="95" customFormat="1" ht="12.75" customHeight="1">
      <c r="A437" s="65"/>
      <c r="B437" s="68"/>
      <c r="C437" s="68"/>
      <c r="D437" s="68"/>
      <c r="E437" s="68"/>
      <c r="F437" s="65"/>
    </row>
    <row r="438" spans="1:6" s="95" customFormat="1" ht="12.75" customHeight="1">
      <c r="A438" s="65"/>
      <c r="B438" s="68"/>
      <c r="C438" s="68"/>
      <c r="D438" s="68"/>
      <c r="E438" s="68"/>
      <c r="F438" s="65"/>
    </row>
    <row r="439" spans="1:6" s="95" customFormat="1" ht="12.75" customHeight="1">
      <c r="A439" s="65"/>
      <c r="B439" s="68"/>
      <c r="C439" s="68"/>
      <c r="D439" s="68"/>
      <c r="E439" s="68"/>
      <c r="F439" s="65"/>
    </row>
    <row r="440" spans="1:6" s="95" customFormat="1" ht="12.75" customHeight="1">
      <c r="A440" s="65"/>
      <c r="B440" s="68"/>
      <c r="C440" s="68"/>
      <c r="D440" s="68"/>
      <c r="E440" s="68"/>
      <c r="F440" s="65"/>
    </row>
    <row r="441" spans="1:6" s="95" customFormat="1" ht="12.75" customHeight="1">
      <c r="A441" s="65"/>
      <c r="B441" s="68"/>
      <c r="C441" s="68"/>
      <c r="D441" s="68"/>
      <c r="E441" s="68"/>
      <c r="F441" s="65"/>
    </row>
    <row r="442" spans="1:6" s="95" customFormat="1" ht="12.75" customHeight="1">
      <c r="A442" s="65"/>
      <c r="B442" s="68"/>
      <c r="C442" s="68"/>
      <c r="D442" s="68"/>
      <c r="E442" s="68"/>
      <c r="F442" s="65"/>
    </row>
    <row r="443" spans="1:6" s="95" customFormat="1" ht="12.75" customHeight="1">
      <c r="A443" s="65"/>
      <c r="B443" s="68"/>
      <c r="C443" s="68"/>
      <c r="D443" s="68"/>
      <c r="E443" s="68"/>
      <c r="F443" s="65"/>
    </row>
    <row r="444" spans="1:6" s="95" customFormat="1" ht="12.75" customHeight="1">
      <c r="A444" s="65"/>
      <c r="B444" s="68"/>
      <c r="C444" s="68"/>
      <c r="D444" s="68"/>
      <c r="E444" s="68"/>
      <c r="F444" s="65"/>
    </row>
    <row r="445" spans="1:6" s="95" customFormat="1" ht="12.75" customHeight="1">
      <c r="A445" s="65"/>
      <c r="B445" s="68"/>
      <c r="C445" s="68"/>
      <c r="D445" s="68"/>
      <c r="E445" s="68"/>
      <c r="F445" s="65"/>
    </row>
    <row r="446" spans="1:6" s="95" customFormat="1" ht="12.75" customHeight="1">
      <c r="A446" s="65"/>
      <c r="B446" s="68"/>
      <c r="C446" s="68"/>
      <c r="D446" s="68"/>
      <c r="E446" s="68"/>
      <c r="F446" s="65"/>
    </row>
    <row r="447" spans="1:6" s="95" customFormat="1" ht="12.75" customHeight="1">
      <c r="A447" s="65"/>
      <c r="B447" s="68"/>
      <c r="C447" s="68"/>
      <c r="D447" s="68"/>
      <c r="E447" s="68"/>
      <c r="F447" s="65"/>
    </row>
    <row r="448" spans="1:6" s="95" customFormat="1" ht="12.75" customHeight="1">
      <c r="A448" s="65"/>
      <c r="B448" s="68"/>
      <c r="C448" s="68"/>
      <c r="D448" s="68"/>
      <c r="E448" s="68"/>
      <c r="F448" s="65"/>
    </row>
    <row r="449" spans="1:6" s="95" customFormat="1" ht="12.75" customHeight="1">
      <c r="A449" s="65"/>
      <c r="B449" s="68"/>
      <c r="C449" s="68"/>
      <c r="D449" s="68"/>
      <c r="E449" s="68"/>
      <c r="F449" s="65"/>
    </row>
    <row r="450" spans="1:6" s="95" customFormat="1" ht="12.75" customHeight="1">
      <c r="A450" s="65"/>
      <c r="B450" s="68"/>
      <c r="C450" s="68"/>
      <c r="D450" s="68"/>
      <c r="E450" s="68"/>
      <c r="F450" s="65"/>
    </row>
    <row r="451" spans="1:6" s="95" customFormat="1" ht="12.75" customHeight="1">
      <c r="A451" s="65"/>
      <c r="B451" s="68"/>
      <c r="C451" s="68"/>
      <c r="D451" s="68"/>
      <c r="E451" s="68"/>
      <c r="F451" s="65"/>
    </row>
    <row r="452" spans="1:6" s="95" customFormat="1" ht="12.75" customHeight="1">
      <c r="A452" s="65"/>
      <c r="B452" s="68"/>
      <c r="C452" s="68"/>
      <c r="D452" s="68"/>
      <c r="E452" s="68"/>
      <c r="F452" s="65"/>
    </row>
    <row r="453" spans="1:6" s="95" customFormat="1" ht="12.75" customHeight="1">
      <c r="A453" s="65"/>
      <c r="B453" s="68"/>
      <c r="C453" s="68"/>
      <c r="D453" s="68"/>
      <c r="E453" s="68"/>
      <c r="F453" s="65"/>
    </row>
    <row r="454" spans="1:6" s="95" customFormat="1" ht="12.75" customHeight="1">
      <c r="A454" s="65"/>
      <c r="B454" s="68"/>
      <c r="C454" s="68"/>
      <c r="D454" s="68"/>
      <c r="E454" s="68"/>
      <c r="F454" s="65"/>
    </row>
    <row r="455" spans="1:6" s="95" customFormat="1" ht="12.75" customHeight="1">
      <c r="A455" s="65"/>
      <c r="B455" s="68"/>
      <c r="C455" s="68"/>
      <c r="D455" s="68"/>
      <c r="E455" s="68"/>
      <c r="F455" s="65"/>
    </row>
    <row r="456" spans="1:6" s="95" customFormat="1" ht="12.75" customHeight="1">
      <c r="A456" s="65"/>
      <c r="B456" s="68"/>
      <c r="C456" s="68"/>
      <c r="D456" s="68"/>
      <c r="E456" s="68"/>
      <c r="F456" s="65"/>
    </row>
    <row r="457" spans="1:6" s="95" customFormat="1" ht="12.75" customHeight="1">
      <c r="A457" s="65"/>
      <c r="B457" s="68"/>
      <c r="C457" s="68"/>
      <c r="D457" s="68"/>
      <c r="E457" s="68"/>
      <c r="F457" s="65"/>
    </row>
    <row r="458" spans="1:6" s="95" customFormat="1" ht="12.75" customHeight="1">
      <c r="A458" s="65"/>
      <c r="B458" s="68"/>
      <c r="C458" s="68"/>
      <c r="D458" s="68"/>
      <c r="E458" s="68"/>
      <c r="F458" s="65"/>
    </row>
    <row r="459" spans="1:6" s="95" customFormat="1" ht="12.75" customHeight="1">
      <c r="A459" s="65"/>
      <c r="B459" s="68"/>
      <c r="C459" s="68"/>
      <c r="D459" s="68"/>
      <c r="E459" s="68"/>
      <c r="F459" s="65"/>
    </row>
    <row r="460" spans="1:6" s="95" customFormat="1" ht="12.75" customHeight="1">
      <c r="A460" s="65"/>
      <c r="B460" s="68"/>
      <c r="C460" s="68"/>
      <c r="D460" s="68"/>
      <c r="E460" s="68"/>
      <c r="F460" s="65"/>
    </row>
    <row r="461" spans="1:6" s="95" customFormat="1" ht="12.75" customHeight="1">
      <c r="A461" s="65"/>
      <c r="B461" s="68"/>
      <c r="C461" s="68"/>
      <c r="D461" s="68"/>
      <c r="E461" s="68"/>
      <c r="F461" s="65"/>
    </row>
    <row r="462" spans="1:6" s="95" customFormat="1" ht="12.75" customHeight="1">
      <c r="A462" s="65"/>
      <c r="B462" s="68"/>
      <c r="C462" s="68"/>
      <c r="D462" s="68"/>
      <c r="E462" s="68"/>
      <c r="F462" s="65"/>
    </row>
    <row r="463" spans="1:6" s="95" customFormat="1" ht="12.75" customHeight="1">
      <c r="A463" s="65"/>
      <c r="B463" s="68"/>
      <c r="C463" s="68"/>
      <c r="D463" s="68"/>
      <c r="E463" s="68"/>
      <c r="F463" s="65"/>
    </row>
    <row r="464" spans="1:6" s="95" customFormat="1" ht="12.75" customHeight="1">
      <c r="A464" s="65"/>
      <c r="B464" s="68"/>
      <c r="C464" s="68"/>
      <c r="D464" s="68"/>
      <c r="E464" s="68"/>
      <c r="F464" s="65"/>
    </row>
    <row r="465" spans="1:6" s="95" customFormat="1" ht="12.75" customHeight="1">
      <c r="A465" s="65"/>
      <c r="B465" s="68"/>
      <c r="C465" s="68"/>
      <c r="D465" s="68"/>
      <c r="E465" s="68"/>
      <c r="F465" s="65"/>
    </row>
    <row r="466" spans="1:6" s="95" customFormat="1" ht="12.75" customHeight="1">
      <c r="A466" s="65"/>
      <c r="B466" s="68"/>
      <c r="C466" s="68"/>
      <c r="D466" s="68"/>
      <c r="E466" s="68"/>
      <c r="F466" s="65"/>
    </row>
    <row r="467" spans="1:6" s="95" customFormat="1" ht="12.75" customHeight="1">
      <c r="A467" s="65"/>
      <c r="B467" s="68"/>
      <c r="C467" s="68"/>
      <c r="D467" s="68"/>
      <c r="E467" s="68"/>
      <c r="F467" s="65"/>
    </row>
    <row r="468" spans="1:6" s="95" customFormat="1" ht="12.75" customHeight="1">
      <c r="A468" s="65"/>
      <c r="B468" s="68"/>
      <c r="C468" s="68"/>
      <c r="D468" s="68"/>
      <c r="E468" s="68"/>
      <c r="F468" s="65"/>
    </row>
    <row r="469" spans="1:6" s="95" customFormat="1" ht="12.75" customHeight="1">
      <c r="A469" s="65"/>
      <c r="B469" s="68"/>
      <c r="C469" s="68"/>
      <c r="D469" s="68"/>
      <c r="E469" s="68"/>
      <c r="F469" s="65"/>
    </row>
    <row r="470" spans="1:6" s="95" customFormat="1" ht="12.75" customHeight="1">
      <c r="A470" s="65"/>
      <c r="B470" s="68"/>
      <c r="C470" s="68"/>
      <c r="D470" s="68"/>
      <c r="E470" s="68"/>
      <c r="F470" s="65"/>
    </row>
    <row r="471" spans="1:6" s="95" customFormat="1" ht="12.75" customHeight="1">
      <c r="A471" s="65"/>
      <c r="B471" s="68"/>
      <c r="C471" s="68"/>
      <c r="D471" s="68"/>
      <c r="E471" s="68"/>
      <c r="F471" s="65"/>
    </row>
    <row r="472" spans="1:6" s="95" customFormat="1" ht="12.75" customHeight="1">
      <c r="A472" s="65"/>
      <c r="B472" s="68"/>
      <c r="C472" s="68"/>
      <c r="D472" s="68"/>
      <c r="E472" s="68"/>
      <c r="F472" s="65"/>
    </row>
    <row r="473" spans="1:6" ht="12.75" customHeight="1">
      <c r="A473" s="46"/>
      <c r="B473" s="27"/>
      <c r="C473" s="27"/>
      <c r="D473" s="27"/>
      <c r="E473" s="27"/>
      <c r="F473" s="46"/>
    </row>
    <row r="474" spans="1:6" ht="12.75" customHeight="1">
      <c r="A474" s="46"/>
      <c r="B474" s="27"/>
      <c r="C474" s="27"/>
      <c r="D474" s="27"/>
      <c r="E474" s="27"/>
      <c r="F474" s="46"/>
    </row>
    <row r="475" spans="1:6" ht="12.75" customHeight="1">
      <c r="A475" s="46"/>
      <c r="B475" s="27"/>
      <c r="C475" s="27"/>
      <c r="D475" s="27"/>
      <c r="E475" s="27"/>
      <c r="F475" s="46"/>
    </row>
    <row r="476" spans="1:6" ht="12.75" customHeight="1">
      <c r="A476" s="46"/>
      <c r="B476" s="27"/>
      <c r="C476" s="27"/>
      <c r="D476" s="27"/>
      <c r="E476" s="27"/>
      <c r="F476" s="46"/>
    </row>
    <row r="477" spans="1:6" ht="12.75" customHeight="1">
      <c r="A477" s="46"/>
      <c r="B477" s="27"/>
      <c r="C477" s="27"/>
      <c r="D477" s="27"/>
      <c r="E477" s="27"/>
      <c r="F477" s="46"/>
    </row>
    <row r="478" spans="1:6" ht="12.75" customHeight="1">
      <c r="A478" s="46"/>
      <c r="B478" s="27"/>
      <c r="C478" s="27"/>
      <c r="D478" s="27"/>
      <c r="E478" s="27"/>
      <c r="F478" s="46"/>
    </row>
    <row r="479" spans="1:6" ht="12.75" customHeight="1">
      <c r="A479" s="46"/>
      <c r="B479" s="27"/>
      <c r="C479" s="27"/>
      <c r="D479" s="27"/>
      <c r="E479" s="27"/>
      <c r="F479" s="46"/>
    </row>
    <row r="480" spans="1:6" ht="12.75" customHeight="1">
      <c r="A480" s="46"/>
      <c r="B480" s="27"/>
      <c r="C480" s="27"/>
      <c r="D480" s="27"/>
      <c r="E480" s="27"/>
      <c r="F480" s="46"/>
    </row>
    <row r="481" spans="1:6" ht="12.75" customHeight="1">
      <c r="A481" s="46"/>
      <c r="B481" s="27"/>
      <c r="C481" s="27"/>
      <c r="D481" s="27"/>
      <c r="E481" s="27"/>
      <c r="F481" s="46"/>
    </row>
    <row r="482" spans="1:6" ht="12.75" customHeight="1">
      <c r="A482" s="46"/>
      <c r="B482" s="27"/>
      <c r="C482" s="27"/>
      <c r="D482" s="27"/>
      <c r="E482" s="27"/>
      <c r="F482" s="46"/>
    </row>
    <row r="483" spans="1:6" ht="12.75" customHeight="1">
      <c r="A483" s="46"/>
      <c r="B483" s="27"/>
      <c r="C483" s="27"/>
      <c r="D483" s="27"/>
      <c r="E483" s="27"/>
      <c r="F483" s="46"/>
    </row>
    <row r="484" spans="1:6" ht="12.75" customHeight="1">
      <c r="A484" s="46"/>
      <c r="B484" s="27"/>
      <c r="C484" s="27"/>
      <c r="D484" s="27"/>
      <c r="E484" s="27"/>
      <c r="F484" s="46"/>
    </row>
    <row r="485" spans="1:6" ht="12.75" customHeight="1">
      <c r="A485" s="46"/>
      <c r="B485" s="27"/>
      <c r="C485" s="27"/>
      <c r="D485" s="27"/>
      <c r="E485" s="27"/>
      <c r="F485" s="46"/>
    </row>
    <row r="486" spans="1:6" ht="12.75" customHeight="1">
      <c r="A486" s="46"/>
      <c r="B486" s="27"/>
      <c r="C486" s="27"/>
      <c r="D486" s="27"/>
      <c r="E486" s="27"/>
      <c r="F486" s="46"/>
    </row>
    <row r="487" spans="1:6" ht="12.75" customHeight="1">
      <c r="A487" s="46"/>
      <c r="B487" s="27"/>
      <c r="C487" s="27"/>
      <c r="D487" s="27"/>
      <c r="E487" s="27"/>
      <c r="F487" s="46"/>
    </row>
    <row r="488" spans="1:6" ht="12.75" customHeight="1">
      <c r="A488" s="46"/>
      <c r="B488" s="27"/>
      <c r="C488" s="27"/>
      <c r="D488" s="27"/>
      <c r="E488" s="27"/>
      <c r="F488" s="46"/>
    </row>
    <row r="489" spans="1:6" ht="12.75" customHeight="1">
      <c r="A489" s="46"/>
      <c r="B489" s="27"/>
      <c r="C489" s="27"/>
      <c r="D489" s="27"/>
      <c r="E489" s="27"/>
      <c r="F489" s="46"/>
    </row>
    <row r="490" spans="1:6" ht="12.75" customHeight="1">
      <c r="A490" s="46"/>
      <c r="B490" s="27"/>
      <c r="C490" s="27"/>
      <c r="D490" s="27"/>
      <c r="E490" s="27"/>
      <c r="F490" s="46"/>
    </row>
    <row r="491" spans="1:6" ht="12.75" customHeight="1">
      <c r="A491" s="46"/>
      <c r="B491" s="27"/>
      <c r="C491" s="27"/>
      <c r="D491" s="27"/>
      <c r="E491" s="27"/>
      <c r="F491" s="46"/>
    </row>
    <row r="492" spans="1:6" ht="12.75" customHeight="1">
      <c r="A492" s="46"/>
      <c r="B492" s="27"/>
      <c r="C492" s="27"/>
      <c r="D492" s="27"/>
      <c r="E492" s="27"/>
      <c r="F492" s="46"/>
    </row>
    <row r="493" spans="1:6" ht="12.75" customHeight="1">
      <c r="A493" s="46"/>
      <c r="B493" s="27"/>
      <c r="C493" s="27"/>
      <c r="D493" s="27"/>
      <c r="E493" s="27"/>
      <c r="F493" s="46"/>
    </row>
    <row r="494" spans="1:6" ht="12.75" customHeight="1">
      <c r="A494" s="46"/>
      <c r="B494" s="27"/>
      <c r="C494" s="27"/>
      <c r="D494" s="27"/>
      <c r="E494" s="27"/>
      <c r="F494" s="46"/>
    </row>
    <row r="495" spans="1:6" ht="12.75" customHeight="1">
      <c r="A495" s="46"/>
      <c r="B495" s="27"/>
      <c r="C495" s="27"/>
      <c r="D495" s="27"/>
      <c r="E495" s="27"/>
      <c r="F495" s="46"/>
    </row>
    <row r="496" spans="1:6" ht="12.75" customHeight="1">
      <c r="A496" s="46"/>
      <c r="B496" s="27"/>
      <c r="C496" s="27"/>
      <c r="D496" s="27"/>
      <c r="E496" s="27"/>
      <c r="F496" s="46"/>
    </row>
    <row r="497" spans="1:6" ht="12.75" customHeight="1">
      <c r="A497" s="46"/>
      <c r="B497" s="27"/>
      <c r="C497" s="27"/>
      <c r="D497" s="27"/>
      <c r="E497" s="27"/>
      <c r="F497" s="46"/>
    </row>
    <row r="498" spans="1:6" ht="12.75" customHeight="1">
      <c r="A498" s="46"/>
      <c r="B498" s="27"/>
      <c r="C498" s="27"/>
      <c r="D498" s="27"/>
      <c r="E498" s="27"/>
      <c r="F498" s="46"/>
    </row>
    <row r="499" spans="1:6" ht="12.75" customHeight="1">
      <c r="A499" s="46"/>
      <c r="B499" s="27"/>
      <c r="C499" s="27"/>
      <c r="D499" s="27"/>
      <c r="E499" s="27"/>
      <c r="F499" s="46"/>
    </row>
    <row r="500" spans="1:6" ht="12.75" customHeight="1">
      <c r="A500" s="46"/>
      <c r="B500" s="27"/>
      <c r="C500" s="27"/>
      <c r="D500" s="27"/>
      <c r="E500" s="27"/>
      <c r="F500" s="46"/>
    </row>
    <row r="501" spans="1:6" ht="12.75" customHeight="1">
      <c r="A501" s="46"/>
      <c r="B501" s="27"/>
      <c r="C501" s="27"/>
      <c r="D501" s="27"/>
      <c r="E501" s="27"/>
      <c r="F501" s="46"/>
    </row>
    <row r="502" spans="1:6" ht="12.75" customHeight="1">
      <c r="A502" s="46"/>
      <c r="B502" s="27"/>
      <c r="C502" s="27"/>
      <c r="D502" s="27"/>
      <c r="E502" s="27"/>
      <c r="F502" s="46"/>
    </row>
    <row r="503" spans="1:6" ht="12.75" customHeight="1">
      <c r="A503" s="46"/>
      <c r="B503" s="27"/>
      <c r="C503" s="27"/>
      <c r="D503" s="27"/>
      <c r="E503" s="27"/>
      <c r="F503" s="46"/>
    </row>
    <row r="504" spans="1:6" ht="12.75" customHeight="1">
      <c r="A504" s="46"/>
      <c r="B504" s="27"/>
      <c r="C504" s="27"/>
      <c r="D504" s="27"/>
      <c r="E504" s="27"/>
      <c r="F504" s="46"/>
    </row>
    <row r="505" spans="1:6" ht="12.75" customHeight="1">
      <c r="A505" s="46"/>
      <c r="B505" s="27"/>
      <c r="C505" s="27"/>
      <c r="D505" s="27"/>
      <c r="E505" s="27"/>
      <c r="F505" s="46"/>
    </row>
    <row r="506" spans="1:6" ht="12.75" customHeight="1">
      <c r="A506" s="46"/>
      <c r="B506" s="27"/>
      <c r="C506" s="27"/>
      <c r="D506" s="27"/>
      <c r="E506" s="27"/>
      <c r="F506" s="46"/>
    </row>
    <row r="507" spans="1:6" ht="12.75" customHeight="1">
      <c r="A507" s="46"/>
      <c r="B507" s="27"/>
      <c r="C507" s="27"/>
      <c r="D507" s="27"/>
      <c r="E507" s="27"/>
      <c r="F507" s="46"/>
    </row>
    <row r="508" spans="1:6" ht="12.75" customHeight="1">
      <c r="A508" s="46"/>
      <c r="B508" s="27"/>
      <c r="C508" s="27"/>
      <c r="D508" s="27"/>
      <c r="E508" s="27"/>
      <c r="F508" s="46"/>
    </row>
    <row r="509" spans="1:6" ht="12.75" customHeight="1">
      <c r="A509" s="46"/>
      <c r="B509" s="27"/>
      <c r="C509" s="27"/>
      <c r="D509" s="27"/>
      <c r="E509" s="27"/>
      <c r="F509" s="46"/>
    </row>
    <row r="510" spans="1:6" ht="12.75" customHeight="1">
      <c r="A510" s="46"/>
      <c r="B510" s="27"/>
      <c r="C510" s="27"/>
      <c r="D510" s="27"/>
      <c r="E510" s="27"/>
      <c r="F510" s="46"/>
    </row>
    <row r="511" spans="1:6" ht="12.75" customHeight="1">
      <c r="A511" s="46"/>
      <c r="B511" s="27"/>
      <c r="C511" s="27"/>
      <c r="D511" s="27"/>
      <c r="E511" s="27"/>
      <c r="F511" s="46"/>
    </row>
    <row r="512" spans="1:6" ht="12.75" customHeight="1">
      <c r="A512" s="46"/>
      <c r="B512" s="27"/>
      <c r="C512" s="27"/>
      <c r="D512" s="27"/>
      <c r="E512" s="27"/>
      <c r="F512" s="46"/>
    </row>
    <row r="513" spans="1:6" ht="12.75" customHeight="1">
      <c r="A513" s="46"/>
      <c r="B513" s="27"/>
      <c r="C513" s="27"/>
      <c r="D513" s="27"/>
      <c r="E513" s="27"/>
      <c r="F513" s="46"/>
    </row>
    <row r="514" spans="1:6" ht="12.75" customHeight="1">
      <c r="A514" s="46"/>
      <c r="B514" s="27"/>
      <c r="C514" s="27"/>
      <c r="D514" s="27"/>
      <c r="E514" s="27"/>
      <c r="F514" s="46"/>
    </row>
    <row r="515" spans="1:6" ht="12.75" customHeight="1">
      <c r="A515" s="46"/>
      <c r="B515" s="27"/>
      <c r="C515" s="27"/>
      <c r="D515" s="27"/>
      <c r="E515" s="27"/>
      <c r="F515" s="46"/>
    </row>
    <row r="516" spans="1:6" ht="12.75" customHeight="1">
      <c r="A516" s="46"/>
      <c r="B516" s="27"/>
      <c r="C516" s="27"/>
      <c r="D516" s="27"/>
      <c r="E516" s="27"/>
      <c r="F516" s="46"/>
    </row>
    <row r="517" spans="1:6" ht="12.75" customHeight="1">
      <c r="A517" s="46"/>
      <c r="B517" s="27"/>
      <c r="C517" s="27"/>
      <c r="D517" s="27"/>
      <c r="E517" s="27"/>
      <c r="F517" s="46"/>
    </row>
    <row r="518" spans="1:6" ht="12.75" customHeight="1">
      <c r="A518" s="46"/>
      <c r="B518" s="27"/>
      <c r="C518" s="27"/>
      <c r="D518" s="27"/>
      <c r="E518" s="27"/>
      <c r="F518" s="46"/>
    </row>
    <row r="519" spans="1:6" ht="12.75" customHeight="1">
      <c r="A519" s="46"/>
      <c r="B519" s="27"/>
      <c r="C519" s="27"/>
      <c r="D519" s="27"/>
      <c r="E519" s="27"/>
      <c r="F519" s="46"/>
    </row>
    <row r="520" spans="1:6" ht="12.75" customHeight="1">
      <c r="A520" s="46"/>
      <c r="B520" s="27"/>
      <c r="C520" s="27"/>
      <c r="D520" s="27"/>
      <c r="E520" s="27"/>
      <c r="F520" s="46"/>
    </row>
    <row r="521" spans="1:6" ht="12.75" customHeight="1">
      <c r="A521" s="46"/>
      <c r="B521" s="27"/>
      <c r="C521" s="27"/>
      <c r="D521" s="27"/>
      <c r="E521" s="27"/>
      <c r="F521" s="46"/>
    </row>
    <row r="522" spans="1:6" ht="12.75" customHeight="1">
      <c r="A522" s="46"/>
      <c r="B522" s="27"/>
      <c r="C522" s="27"/>
      <c r="D522" s="27"/>
      <c r="E522" s="27"/>
      <c r="F522" s="46"/>
    </row>
    <row r="523" spans="1:6" ht="12.75" customHeight="1">
      <c r="A523" s="46"/>
      <c r="B523" s="27"/>
      <c r="C523" s="27"/>
      <c r="D523" s="27"/>
      <c r="E523" s="27"/>
      <c r="F523" s="46"/>
    </row>
    <row r="524" spans="1:6" ht="12.75" customHeight="1">
      <c r="A524" s="46"/>
      <c r="B524" s="27"/>
      <c r="C524" s="27"/>
      <c r="D524" s="27"/>
      <c r="E524" s="27"/>
      <c r="F524" s="46"/>
    </row>
    <row r="525" spans="1:6" ht="12.75" customHeight="1">
      <c r="A525" s="46"/>
      <c r="B525" s="27"/>
      <c r="C525" s="27"/>
      <c r="D525" s="27"/>
      <c r="E525" s="27"/>
      <c r="F525" s="46"/>
    </row>
    <row r="526" spans="1:6" ht="12.75" customHeight="1">
      <c r="A526" s="46"/>
      <c r="B526" s="27"/>
      <c r="C526" s="27"/>
      <c r="D526" s="27"/>
      <c r="E526" s="27"/>
      <c r="F526" s="46"/>
    </row>
    <row r="527" spans="1:6" ht="12.75" customHeight="1">
      <c r="A527" s="46"/>
      <c r="B527" s="27"/>
      <c r="C527" s="27"/>
      <c r="D527" s="27"/>
      <c r="E527" s="27"/>
      <c r="F527" s="46"/>
    </row>
    <row r="528" spans="1:6" ht="12.75" customHeight="1">
      <c r="A528" s="46"/>
      <c r="B528" s="27"/>
      <c r="C528" s="27"/>
      <c r="D528" s="27"/>
      <c r="E528" s="27"/>
      <c r="F528" s="46"/>
    </row>
    <row r="529" spans="1:6" ht="12.75" customHeight="1">
      <c r="A529" s="46"/>
      <c r="B529" s="27"/>
      <c r="C529" s="27"/>
      <c r="D529" s="27"/>
      <c r="E529" s="27"/>
      <c r="F529" s="46"/>
    </row>
    <row r="530" spans="1:6" ht="12.75" customHeight="1">
      <c r="A530" s="46"/>
      <c r="B530" s="27"/>
      <c r="C530" s="27"/>
      <c r="D530" s="27"/>
      <c r="E530" s="27"/>
      <c r="F530" s="46"/>
    </row>
    <row r="531" spans="1:6" ht="12.75" customHeight="1">
      <c r="A531" s="46"/>
      <c r="B531" s="27"/>
      <c r="C531" s="27"/>
      <c r="D531" s="27"/>
      <c r="E531" s="27"/>
      <c r="F531" s="46"/>
    </row>
    <row r="532" spans="1:6" ht="12.75" customHeight="1">
      <c r="A532" s="46"/>
      <c r="B532" s="27"/>
      <c r="C532" s="27"/>
      <c r="D532" s="27"/>
      <c r="E532" s="27"/>
      <c r="F532" s="46"/>
    </row>
    <row r="533" spans="1:6" ht="12.75" customHeight="1">
      <c r="A533" s="46"/>
      <c r="B533" s="27"/>
      <c r="C533" s="27"/>
      <c r="D533" s="27"/>
      <c r="E533" s="27"/>
      <c r="F533" s="46"/>
    </row>
    <row r="534" spans="1:6" ht="12.75" customHeight="1">
      <c r="A534" s="46"/>
      <c r="B534" s="27"/>
      <c r="C534" s="27"/>
      <c r="D534" s="27"/>
      <c r="E534" s="27"/>
      <c r="F534" s="46"/>
    </row>
    <row r="535" spans="1:6" ht="12.75" customHeight="1">
      <c r="A535" s="46"/>
      <c r="B535" s="27"/>
      <c r="C535" s="27"/>
      <c r="D535" s="27"/>
      <c r="E535" s="27"/>
      <c r="F535" s="46"/>
    </row>
    <row r="536" spans="1:6" ht="12.75" customHeight="1">
      <c r="A536" s="46"/>
      <c r="B536" s="27"/>
      <c r="C536" s="27"/>
      <c r="D536" s="27"/>
      <c r="E536" s="27"/>
      <c r="F536" s="46"/>
    </row>
    <row r="537" spans="1:6" ht="12.75" customHeight="1">
      <c r="A537" s="46"/>
      <c r="B537" s="27"/>
      <c r="C537" s="27"/>
      <c r="D537" s="27"/>
      <c r="E537" s="27"/>
      <c r="F537" s="46"/>
    </row>
    <row r="538" spans="1:6" ht="12.75" customHeight="1">
      <c r="A538" s="46"/>
      <c r="B538" s="27"/>
      <c r="C538" s="27"/>
      <c r="D538" s="27"/>
      <c r="E538" s="27"/>
      <c r="F538" s="46"/>
    </row>
    <row r="539" spans="1:6" ht="12.75" customHeight="1">
      <c r="A539" s="46"/>
      <c r="B539" s="27"/>
      <c r="C539" s="27"/>
      <c r="D539" s="27"/>
      <c r="E539" s="27"/>
      <c r="F539" s="46"/>
    </row>
    <row r="540" spans="1:6" ht="12.75" customHeight="1">
      <c r="A540" s="46"/>
      <c r="B540" s="27"/>
      <c r="C540" s="27"/>
      <c r="D540" s="27"/>
      <c r="E540" s="27"/>
      <c r="F540" s="46"/>
    </row>
    <row r="541" spans="1:6" ht="12.75" customHeight="1">
      <c r="A541" s="46"/>
      <c r="B541" s="27"/>
      <c r="C541" s="27"/>
      <c r="D541" s="27"/>
      <c r="E541" s="27"/>
      <c r="F541" s="46"/>
    </row>
    <row r="542" spans="1:6" ht="12.75" customHeight="1">
      <c r="A542" s="46"/>
      <c r="B542" s="27"/>
      <c r="C542" s="27"/>
      <c r="D542" s="27"/>
      <c r="E542" s="27"/>
      <c r="F542" s="46"/>
    </row>
    <row r="543" spans="1:6" ht="12.75" customHeight="1">
      <c r="A543" s="46"/>
      <c r="B543" s="27"/>
      <c r="C543" s="27"/>
      <c r="D543" s="27"/>
      <c r="E543" s="27"/>
      <c r="F543" s="46"/>
    </row>
    <row r="544" spans="1:6" ht="12.75" customHeight="1">
      <c r="A544" s="46"/>
      <c r="B544" s="27"/>
      <c r="C544" s="27"/>
      <c r="D544" s="27"/>
      <c r="E544" s="27"/>
      <c r="F544" s="46"/>
    </row>
    <row r="545" spans="1:6" ht="12.75" customHeight="1">
      <c r="A545" s="46"/>
      <c r="B545" s="27"/>
      <c r="C545" s="27"/>
      <c r="D545" s="27"/>
      <c r="E545" s="27"/>
      <c r="F545" s="46"/>
    </row>
    <row r="546" spans="1:6" ht="12.75" customHeight="1">
      <c r="A546" s="46"/>
      <c r="B546" s="27"/>
      <c r="C546" s="27"/>
      <c r="D546" s="27"/>
      <c r="E546" s="27"/>
      <c r="F546" s="46"/>
    </row>
    <row r="547" spans="1:6" ht="12.75" customHeight="1">
      <c r="A547" s="46"/>
      <c r="B547" s="27"/>
      <c r="C547" s="27"/>
      <c r="D547" s="27"/>
      <c r="E547" s="27"/>
      <c r="F547" s="46"/>
    </row>
    <row r="548" spans="1:6" ht="12.75" customHeight="1">
      <c r="A548" s="46"/>
      <c r="B548" s="27"/>
      <c r="C548" s="27"/>
      <c r="D548" s="27"/>
      <c r="E548" s="27"/>
      <c r="F548" s="46"/>
    </row>
    <row r="549" spans="1:6" ht="12.75" customHeight="1">
      <c r="A549" s="46"/>
      <c r="B549" s="27"/>
      <c r="C549" s="27"/>
      <c r="D549" s="27"/>
      <c r="E549" s="27"/>
      <c r="F549" s="46"/>
    </row>
    <row r="550" spans="1:6" ht="12.75" customHeight="1">
      <c r="A550" s="46"/>
      <c r="B550" s="27"/>
      <c r="C550" s="27"/>
      <c r="D550" s="27"/>
      <c r="E550" s="27"/>
      <c r="F550" s="46"/>
    </row>
    <row r="551" spans="1:6" ht="12.75" customHeight="1">
      <c r="A551" s="46"/>
      <c r="B551" s="27"/>
      <c r="C551" s="27"/>
      <c r="D551" s="27"/>
      <c r="E551" s="27"/>
      <c r="F551" s="46"/>
    </row>
    <row r="552" spans="1:6" ht="12.75" customHeight="1">
      <c r="A552" s="46"/>
      <c r="B552" s="27"/>
      <c r="C552" s="27"/>
      <c r="D552" s="27"/>
      <c r="E552" s="27"/>
      <c r="F552" s="46"/>
    </row>
    <row r="553" spans="1:6" ht="12.75" customHeight="1">
      <c r="A553" s="46"/>
      <c r="B553" s="27"/>
      <c r="C553" s="27"/>
      <c r="D553" s="27"/>
      <c r="E553" s="27"/>
      <c r="F553" s="46"/>
    </row>
    <row r="554" spans="1:6" ht="12.75" customHeight="1">
      <c r="A554" s="46"/>
      <c r="B554" s="27"/>
      <c r="C554" s="27"/>
      <c r="D554" s="27"/>
      <c r="E554" s="27"/>
      <c r="F554" s="46"/>
    </row>
    <row r="555" spans="1:6" ht="12.75" customHeight="1">
      <c r="A555" s="46"/>
      <c r="B555" s="27"/>
      <c r="C555" s="27"/>
      <c r="D555" s="27"/>
      <c r="E555" s="27"/>
      <c r="F555" s="46"/>
    </row>
    <row r="556" spans="1:6" ht="12.75" customHeight="1">
      <c r="A556" s="46"/>
      <c r="B556" s="27"/>
      <c r="C556" s="27"/>
      <c r="D556" s="27"/>
      <c r="E556" s="27"/>
      <c r="F556" s="46"/>
    </row>
    <row r="557" spans="1:6" ht="12.75" customHeight="1">
      <c r="A557" s="46"/>
      <c r="B557" s="27"/>
      <c r="C557" s="27"/>
      <c r="D557" s="27"/>
      <c r="E557" s="27"/>
      <c r="F557" s="46"/>
    </row>
    <row r="558" spans="1:6" ht="12.75" customHeight="1">
      <c r="A558" s="46"/>
      <c r="B558" s="27"/>
      <c r="C558" s="27"/>
      <c r="D558" s="27"/>
      <c r="E558" s="27"/>
      <c r="F558" s="46"/>
    </row>
    <row r="559" spans="1:6" ht="12.75" customHeight="1">
      <c r="A559" s="46"/>
      <c r="B559" s="27"/>
      <c r="C559" s="27"/>
      <c r="D559" s="27"/>
      <c r="E559" s="27"/>
      <c r="F559" s="46"/>
    </row>
    <row r="560" spans="1:6" ht="12.75" customHeight="1">
      <c r="A560" s="46"/>
      <c r="B560" s="27"/>
      <c r="C560" s="27"/>
      <c r="D560" s="27"/>
      <c r="E560" s="27"/>
      <c r="F560" s="46"/>
    </row>
    <row r="561" spans="1:6" ht="12.75" customHeight="1">
      <c r="A561" s="46"/>
      <c r="B561" s="27"/>
      <c r="C561" s="27"/>
      <c r="D561" s="27"/>
      <c r="E561" s="27"/>
      <c r="F561" s="46"/>
    </row>
    <row r="562" spans="1:6" ht="12.75" customHeight="1">
      <c r="A562" s="46"/>
      <c r="B562" s="27"/>
      <c r="C562" s="27"/>
      <c r="D562" s="27"/>
      <c r="E562" s="27"/>
      <c r="F562" s="46"/>
    </row>
    <row r="563" spans="1:6" ht="12.75" customHeight="1">
      <c r="A563" s="46"/>
      <c r="B563" s="27"/>
      <c r="C563" s="27"/>
      <c r="D563" s="27"/>
      <c r="E563" s="27"/>
      <c r="F563" s="46"/>
    </row>
    <row r="564" spans="1:6" ht="12.75" customHeight="1">
      <c r="A564" s="46"/>
      <c r="B564" s="27"/>
      <c r="C564" s="27"/>
      <c r="D564" s="27"/>
      <c r="E564" s="27"/>
      <c r="F564" s="46"/>
    </row>
    <row r="565" spans="1:6" ht="12.75" customHeight="1">
      <c r="A565" s="46"/>
      <c r="B565" s="27"/>
      <c r="C565" s="27"/>
      <c r="D565" s="27"/>
      <c r="E565" s="27"/>
      <c r="F565" s="46"/>
    </row>
    <row r="566" spans="1:6" ht="12.75" customHeight="1">
      <c r="A566" s="46"/>
      <c r="B566" s="27"/>
      <c r="C566" s="27"/>
      <c r="D566" s="27"/>
      <c r="E566" s="27"/>
      <c r="F566" s="46"/>
    </row>
    <row r="567" spans="1:6" ht="12.75" customHeight="1">
      <c r="A567" s="46"/>
      <c r="B567" s="27"/>
      <c r="C567" s="27"/>
      <c r="D567" s="27"/>
      <c r="E567" s="27"/>
      <c r="F567" s="46"/>
    </row>
    <row r="568" spans="1:6" ht="12.75" customHeight="1">
      <c r="A568" s="46"/>
      <c r="B568" s="27"/>
      <c r="C568" s="27"/>
      <c r="D568" s="27"/>
      <c r="E568" s="27"/>
      <c r="F568" s="46"/>
    </row>
    <row r="569" spans="1:6" ht="12.75" customHeight="1">
      <c r="A569" s="46"/>
      <c r="B569" s="27"/>
      <c r="C569" s="27"/>
      <c r="D569" s="27"/>
      <c r="E569" s="27"/>
      <c r="F569" s="46"/>
    </row>
    <row r="570" spans="1:6" ht="12.75" customHeight="1">
      <c r="A570" s="46"/>
      <c r="B570" s="27"/>
      <c r="C570" s="27"/>
      <c r="D570" s="27"/>
      <c r="E570" s="27"/>
      <c r="F570" s="46"/>
    </row>
    <row r="571" spans="1:6" ht="12.75" customHeight="1">
      <c r="A571" s="46"/>
      <c r="B571" s="27"/>
      <c r="C571" s="27"/>
      <c r="D571" s="27"/>
      <c r="E571" s="27"/>
      <c r="F571" s="46"/>
    </row>
    <row r="572" spans="1:6" ht="12.75" customHeight="1">
      <c r="A572" s="46"/>
      <c r="B572" s="27"/>
      <c r="C572" s="27"/>
      <c r="D572" s="27"/>
      <c r="E572" s="27"/>
      <c r="F572" s="46"/>
    </row>
    <row r="573" spans="1:6" ht="12.75" customHeight="1">
      <c r="A573" s="46"/>
      <c r="B573" s="27"/>
      <c r="C573" s="27"/>
      <c r="D573" s="27"/>
      <c r="E573" s="27"/>
      <c r="F573" s="46"/>
    </row>
    <row r="574" spans="1:6" ht="12.75" customHeight="1">
      <c r="A574" s="46"/>
      <c r="B574" s="27"/>
      <c r="C574" s="27"/>
      <c r="D574" s="27"/>
      <c r="E574" s="27"/>
      <c r="F574" s="46"/>
    </row>
    <row r="575" spans="1:6" ht="12.75" customHeight="1">
      <c r="A575" s="46"/>
      <c r="B575" s="27"/>
      <c r="C575" s="27"/>
      <c r="D575" s="27"/>
      <c r="E575" s="27"/>
      <c r="F575" s="46"/>
    </row>
    <row r="576" spans="1:6" ht="12.75" customHeight="1">
      <c r="A576" s="46"/>
      <c r="B576" s="27"/>
      <c r="C576" s="27"/>
      <c r="D576" s="27"/>
      <c r="E576" s="27"/>
      <c r="F576" s="46"/>
    </row>
    <row r="577" spans="1:6" ht="12.75" customHeight="1">
      <c r="A577" s="46"/>
      <c r="B577" s="27"/>
      <c r="C577" s="27"/>
      <c r="D577" s="27"/>
      <c r="E577" s="27"/>
      <c r="F577" s="46"/>
    </row>
    <row r="578" spans="1:6" ht="12.75" customHeight="1">
      <c r="A578" s="46"/>
      <c r="B578" s="27"/>
      <c r="C578" s="27"/>
      <c r="D578" s="27"/>
      <c r="E578" s="27"/>
      <c r="F578" s="46"/>
    </row>
    <row r="579" spans="1:6" ht="12.75" customHeight="1">
      <c r="A579" s="46"/>
      <c r="B579" s="27"/>
      <c r="C579" s="27"/>
      <c r="D579" s="27"/>
      <c r="E579" s="27"/>
      <c r="F579" s="46"/>
    </row>
    <row r="580" spans="1:6" ht="12.75" customHeight="1">
      <c r="A580" s="46"/>
      <c r="B580" s="27"/>
      <c r="C580" s="27"/>
      <c r="D580" s="27"/>
      <c r="E580" s="27"/>
      <c r="F580" s="46"/>
    </row>
    <row r="581" spans="1:6" ht="12.75" customHeight="1">
      <c r="A581" s="46"/>
      <c r="B581" s="27"/>
      <c r="C581" s="27"/>
      <c r="D581" s="27"/>
      <c r="E581" s="27"/>
      <c r="F581" s="46"/>
    </row>
    <row r="582" spans="1:6" ht="12.75" customHeight="1">
      <c r="A582" s="46"/>
      <c r="B582" s="27"/>
      <c r="C582" s="27"/>
      <c r="D582" s="27"/>
      <c r="E582" s="27"/>
      <c r="F582" s="46"/>
    </row>
    <row r="583" spans="1:6" ht="12.75" customHeight="1">
      <c r="A583" s="46"/>
      <c r="B583" s="27"/>
      <c r="C583" s="27"/>
      <c r="D583" s="27"/>
      <c r="E583" s="27"/>
      <c r="F583" s="46"/>
    </row>
    <row r="584" spans="1:6" ht="12.75" customHeight="1">
      <c r="A584" s="46"/>
      <c r="B584" s="27"/>
      <c r="C584" s="27"/>
      <c r="D584" s="27"/>
      <c r="E584" s="27"/>
      <c r="F584" s="46"/>
    </row>
    <row r="585" spans="1:6" ht="12.75" customHeight="1">
      <c r="A585" s="46"/>
      <c r="B585" s="27"/>
      <c r="C585" s="27"/>
      <c r="D585" s="27"/>
      <c r="E585" s="27"/>
      <c r="F585" s="46"/>
    </row>
    <row r="586" spans="1:6" ht="12.75" customHeight="1">
      <c r="A586" s="46"/>
      <c r="B586" s="27"/>
      <c r="C586" s="27"/>
      <c r="D586" s="27"/>
      <c r="E586" s="27"/>
      <c r="F586" s="46"/>
    </row>
    <row r="587" spans="1:6" ht="12.75" customHeight="1">
      <c r="A587" s="46"/>
      <c r="B587" s="27"/>
      <c r="C587" s="27"/>
      <c r="D587" s="27"/>
      <c r="E587" s="27"/>
      <c r="F587" s="46"/>
    </row>
    <row r="588" spans="1:6" ht="12.75" customHeight="1">
      <c r="A588" s="46"/>
      <c r="B588" s="27"/>
      <c r="C588" s="27"/>
      <c r="D588" s="27"/>
      <c r="E588" s="27"/>
      <c r="F588" s="46"/>
    </row>
    <row r="589" spans="1:6" ht="12.75" customHeight="1">
      <c r="A589" s="46"/>
      <c r="B589" s="27"/>
      <c r="C589" s="27"/>
      <c r="D589" s="27"/>
      <c r="E589" s="27"/>
      <c r="F589" s="46"/>
    </row>
    <row r="590" spans="1:6" ht="12.75" customHeight="1">
      <c r="A590" s="46"/>
      <c r="B590" s="27"/>
      <c r="C590" s="27"/>
      <c r="D590" s="27"/>
      <c r="E590" s="27"/>
      <c r="F590" s="46"/>
    </row>
    <row r="591" spans="1:6" ht="12.75" customHeight="1">
      <c r="A591" s="46"/>
      <c r="B591" s="27"/>
      <c r="C591" s="27"/>
      <c r="D591" s="27"/>
      <c r="E591" s="27"/>
      <c r="F591" s="46"/>
    </row>
    <row r="592" spans="1:6" ht="12.75" customHeight="1">
      <c r="A592" s="46"/>
      <c r="B592" s="27"/>
      <c r="C592" s="27"/>
      <c r="D592" s="27"/>
      <c r="E592" s="27"/>
      <c r="F592" s="46"/>
    </row>
    <row r="593" spans="1:6" ht="12.75" customHeight="1">
      <c r="A593" s="46"/>
      <c r="B593" s="27"/>
      <c r="C593" s="27"/>
      <c r="D593" s="27"/>
      <c r="E593" s="27"/>
      <c r="F593" s="46"/>
    </row>
    <row r="594" spans="1:6" ht="12.75" customHeight="1">
      <c r="A594" s="46"/>
      <c r="B594" s="27"/>
      <c r="C594" s="27"/>
      <c r="D594" s="27"/>
      <c r="E594" s="27"/>
      <c r="F594" s="46"/>
    </row>
    <row r="595" spans="1:6" ht="12.75" customHeight="1">
      <c r="A595" s="46"/>
      <c r="B595" s="27"/>
      <c r="C595" s="27"/>
      <c r="D595" s="27"/>
      <c r="E595" s="27"/>
      <c r="F595" s="46"/>
    </row>
    <row r="596" spans="1:6" ht="12.75" customHeight="1">
      <c r="A596" s="46"/>
      <c r="B596" s="27"/>
      <c r="C596" s="27"/>
      <c r="D596" s="27"/>
      <c r="E596" s="27"/>
      <c r="F596" s="46"/>
    </row>
    <row r="597" spans="1:6" ht="12.75" customHeight="1">
      <c r="A597" s="46"/>
      <c r="B597" s="27"/>
      <c r="C597" s="27"/>
      <c r="D597" s="27"/>
      <c r="E597" s="27"/>
      <c r="F597" s="46"/>
    </row>
    <row r="598" spans="1:6" ht="12.75" customHeight="1">
      <c r="A598" s="46"/>
      <c r="B598" s="27"/>
      <c r="C598" s="27"/>
      <c r="D598" s="27"/>
      <c r="E598" s="27"/>
      <c r="F598" s="46"/>
    </row>
    <row r="599" spans="1:6" ht="12.75" customHeight="1">
      <c r="A599" s="46"/>
      <c r="B599" s="27"/>
      <c r="C599" s="27"/>
      <c r="D599" s="27"/>
      <c r="E599" s="27"/>
      <c r="F599" s="46"/>
    </row>
    <row r="600" spans="1:6" ht="12.75" customHeight="1">
      <c r="A600" s="46"/>
      <c r="B600" s="27"/>
      <c r="C600" s="27"/>
      <c r="D600" s="27"/>
      <c r="E600" s="27"/>
      <c r="F600" s="46"/>
    </row>
    <row r="601" spans="1:6" ht="12.75" customHeight="1">
      <c r="A601" s="46"/>
      <c r="B601" s="27"/>
      <c r="C601" s="27"/>
      <c r="D601" s="27"/>
      <c r="E601" s="27"/>
      <c r="F601" s="46"/>
    </row>
    <row r="602" spans="1:6" ht="12.75" customHeight="1">
      <c r="A602" s="46"/>
      <c r="B602" s="27"/>
      <c r="C602" s="27"/>
      <c r="D602" s="27"/>
      <c r="E602" s="27"/>
      <c r="F602" s="46"/>
    </row>
    <row r="603" spans="1:6" ht="12.75" customHeight="1">
      <c r="A603" s="46"/>
      <c r="B603" s="27"/>
      <c r="C603" s="27"/>
      <c r="D603" s="27"/>
      <c r="E603" s="27"/>
      <c r="F603" s="46"/>
    </row>
    <row r="604" spans="1:6" ht="12.75" customHeight="1">
      <c r="A604" s="46"/>
      <c r="B604" s="27"/>
      <c r="C604" s="27"/>
      <c r="D604" s="27"/>
      <c r="E604" s="27"/>
      <c r="F604" s="46"/>
    </row>
    <row r="605" spans="1:6" ht="12.75" customHeight="1">
      <c r="A605" s="46"/>
      <c r="B605" s="27"/>
      <c r="C605" s="27"/>
      <c r="D605" s="27"/>
      <c r="E605" s="27"/>
      <c r="F605" s="46"/>
    </row>
    <row r="606" spans="1:6" ht="12.75" customHeight="1">
      <c r="A606" s="46"/>
      <c r="B606" s="27"/>
      <c r="C606" s="27"/>
      <c r="D606" s="27"/>
      <c r="E606" s="27"/>
      <c r="F606" s="46"/>
    </row>
    <row r="607" spans="1:6" ht="12.75" customHeight="1">
      <c r="A607" s="46"/>
      <c r="B607" s="27"/>
      <c r="C607" s="27"/>
      <c r="D607" s="27"/>
      <c r="E607" s="27"/>
      <c r="F607" s="46"/>
    </row>
    <row r="608" spans="1:6" ht="12.75" customHeight="1">
      <c r="A608" s="46"/>
      <c r="B608" s="27"/>
      <c r="C608" s="27"/>
      <c r="D608" s="27"/>
      <c r="E608" s="27"/>
      <c r="F608" s="46"/>
    </row>
    <row r="609" spans="1:6" ht="12.75" customHeight="1">
      <c r="A609" s="46"/>
      <c r="B609" s="27"/>
      <c r="C609" s="27"/>
      <c r="D609" s="27"/>
      <c r="E609" s="27"/>
      <c r="F609" s="46"/>
    </row>
    <row r="610" spans="1:6" ht="12.75" customHeight="1">
      <c r="A610" s="46"/>
      <c r="B610" s="27"/>
      <c r="C610" s="27"/>
      <c r="D610" s="27"/>
      <c r="E610" s="27"/>
      <c r="F610" s="46"/>
    </row>
    <row r="611" spans="1:6" ht="12.75" customHeight="1">
      <c r="A611" s="46"/>
      <c r="B611" s="27"/>
      <c r="C611" s="27"/>
      <c r="D611" s="27"/>
      <c r="E611" s="27"/>
      <c r="F611" s="46"/>
    </row>
    <row r="612" spans="1:6" ht="12.75" customHeight="1">
      <c r="A612" s="46"/>
      <c r="B612" s="27"/>
      <c r="C612" s="27"/>
      <c r="D612" s="27"/>
      <c r="E612" s="27"/>
      <c r="F612" s="46"/>
    </row>
    <row r="613" spans="1:6" ht="12.75" customHeight="1">
      <c r="A613" s="46"/>
      <c r="B613" s="27"/>
      <c r="C613" s="27"/>
      <c r="D613" s="27"/>
      <c r="E613" s="27"/>
      <c r="F613" s="46"/>
    </row>
    <row r="614" spans="1:6" ht="12.75" customHeight="1">
      <c r="A614" s="46"/>
      <c r="B614" s="27"/>
      <c r="C614" s="27"/>
      <c r="D614" s="27"/>
      <c r="E614" s="27"/>
      <c r="F614" s="46"/>
    </row>
    <row r="615" spans="1:6" ht="12.75" customHeight="1">
      <c r="A615" s="46"/>
      <c r="B615" s="27"/>
      <c r="C615" s="27"/>
      <c r="D615" s="27"/>
      <c r="E615" s="27"/>
      <c r="F615" s="46"/>
    </row>
    <row r="616" spans="1:6" ht="12.75" customHeight="1">
      <c r="A616" s="46"/>
      <c r="B616" s="27"/>
      <c r="C616" s="27"/>
      <c r="D616" s="27"/>
      <c r="E616" s="27"/>
      <c r="F616" s="46"/>
    </row>
    <row r="617" spans="1:6" ht="12.75" customHeight="1">
      <c r="A617" s="46"/>
      <c r="B617" s="27"/>
      <c r="C617" s="27"/>
      <c r="D617" s="27"/>
      <c r="E617" s="27"/>
      <c r="F617" s="46"/>
    </row>
    <row r="618" spans="1:6" ht="12.75" customHeight="1">
      <c r="A618" s="46"/>
      <c r="B618" s="27"/>
      <c r="C618" s="27"/>
      <c r="D618" s="27"/>
      <c r="E618" s="27"/>
      <c r="F618" s="46"/>
    </row>
    <row r="619" spans="1:6" ht="12.75" customHeight="1">
      <c r="A619" s="46"/>
      <c r="B619" s="27"/>
      <c r="C619" s="27"/>
      <c r="D619" s="27"/>
      <c r="E619" s="27"/>
      <c r="F619" s="46"/>
    </row>
    <row r="620" spans="1:6" ht="12.75" customHeight="1">
      <c r="A620" s="46"/>
      <c r="B620" s="27"/>
      <c r="C620" s="27"/>
      <c r="D620" s="27"/>
      <c r="E620" s="27"/>
      <c r="F620" s="46"/>
    </row>
    <row r="621" spans="1:6" ht="12.75" customHeight="1">
      <c r="A621" s="46"/>
      <c r="B621" s="27"/>
      <c r="C621" s="27"/>
      <c r="D621" s="27"/>
      <c r="E621" s="27"/>
      <c r="F621" s="46"/>
    </row>
    <row r="622" spans="1:6" ht="12.75" customHeight="1">
      <c r="A622" s="46"/>
      <c r="B622" s="27"/>
      <c r="C622" s="27"/>
      <c r="D622" s="27"/>
      <c r="E622" s="27"/>
      <c r="F622" s="46"/>
    </row>
    <row r="623" spans="1:6" ht="12.75" customHeight="1">
      <c r="A623" s="46"/>
      <c r="B623" s="27"/>
      <c r="C623" s="27"/>
      <c r="D623" s="27"/>
      <c r="E623" s="27"/>
      <c r="F623" s="46"/>
    </row>
    <row r="624" spans="1:6" ht="12.75" customHeight="1">
      <c r="A624" s="46"/>
      <c r="B624" s="27"/>
      <c r="C624" s="27"/>
      <c r="D624" s="27"/>
      <c r="E624" s="27"/>
      <c r="F624" s="46"/>
    </row>
    <row r="625" spans="1:6" ht="12.75" customHeight="1">
      <c r="A625" s="46"/>
      <c r="B625" s="27"/>
      <c r="C625" s="27"/>
      <c r="D625" s="27"/>
      <c r="E625" s="27"/>
      <c r="F625" s="46"/>
    </row>
    <row r="626" spans="1:6" ht="12.75" customHeight="1">
      <c r="A626" s="46"/>
      <c r="B626" s="27"/>
      <c r="C626" s="27"/>
      <c r="D626" s="27"/>
      <c r="E626" s="27"/>
      <c r="F626" s="46"/>
    </row>
    <row r="627" spans="1:6" ht="12.75" customHeight="1">
      <c r="A627" s="46"/>
      <c r="B627" s="27"/>
      <c r="C627" s="27"/>
      <c r="D627" s="27"/>
      <c r="E627" s="27"/>
      <c r="F627" s="46"/>
    </row>
    <row r="628" spans="1:6" ht="12.75" customHeight="1">
      <c r="A628" s="46"/>
      <c r="B628" s="27"/>
      <c r="C628" s="27"/>
      <c r="D628" s="27"/>
      <c r="E628" s="27"/>
      <c r="F628" s="46"/>
    </row>
    <row r="629" spans="1:6" ht="12.75" customHeight="1">
      <c r="A629" s="46"/>
      <c r="B629" s="27"/>
      <c r="C629" s="27"/>
      <c r="D629" s="27"/>
      <c r="E629" s="27"/>
      <c r="F629" s="46"/>
    </row>
    <row r="630" spans="1:6" ht="12.75" customHeight="1">
      <c r="A630" s="46"/>
      <c r="B630" s="27"/>
      <c r="C630" s="27"/>
      <c r="D630" s="27"/>
      <c r="E630" s="27"/>
      <c r="F630" s="46"/>
    </row>
    <row r="631" spans="1:6" ht="12.75" customHeight="1">
      <c r="A631" s="46"/>
      <c r="B631" s="27"/>
      <c r="C631" s="27"/>
      <c r="D631" s="27"/>
      <c r="E631" s="27"/>
      <c r="F631" s="46"/>
    </row>
    <row r="632" spans="1:6" ht="12.75" customHeight="1">
      <c r="A632" s="46"/>
      <c r="B632" s="27"/>
      <c r="C632" s="27"/>
      <c r="D632" s="27"/>
      <c r="E632" s="27"/>
      <c r="F632" s="46"/>
    </row>
    <row r="633" spans="1:6" ht="12.75" customHeight="1">
      <c r="A633" s="46"/>
      <c r="B633" s="27"/>
      <c r="C633" s="27"/>
      <c r="D633" s="27"/>
      <c r="E633" s="27"/>
      <c r="F633" s="46"/>
    </row>
    <row r="634" spans="1:6" ht="12.75" customHeight="1">
      <c r="A634" s="46"/>
      <c r="B634" s="27"/>
      <c r="C634" s="27"/>
      <c r="D634" s="27"/>
      <c r="E634" s="27"/>
      <c r="F634" s="46"/>
    </row>
    <row r="635" spans="1:6" ht="12.75" customHeight="1">
      <c r="A635" s="46"/>
      <c r="B635" s="27"/>
      <c r="C635" s="27"/>
      <c r="D635" s="27"/>
      <c r="E635" s="27"/>
      <c r="F635" s="46"/>
    </row>
    <row r="636" spans="1:6" ht="12.75" customHeight="1">
      <c r="A636" s="46"/>
      <c r="B636" s="27"/>
      <c r="C636" s="27"/>
      <c r="D636" s="27"/>
      <c r="E636" s="27"/>
      <c r="F636" s="46"/>
    </row>
    <row r="637" spans="1:6" ht="12.75" customHeight="1">
      <c r="A637" s="46"/>
      <c r="B637" s="27"/>
      <c r="C637" s="27"/>
      <c r="D637" s="27"/>
      <c r="E637" s="27"/>
      <c r="F637" s="46"/>
    </row>
    <row r="638" spans="1:6" ht="12.75" customHeight="1">
      <c r="A638" s="46"/>
      <c r="B638" s="27"/>
      <c r="C638" s="27"/>
      <c r="D638" s="27"/>
      <c r="E638" s="27"/>
      <c r="F638" s="46"/>
    </row>
    <row r="639" spans="1:6" ht="12.75" customHeight="1">
      <c r="A639" s="46"/>
      <c r="B639" s="27"/>
      <c r="C639" s="27"/>
      <c r="D639" s="27"/>
      <c r="E639" s="27"/>
      <c r="F639" s="46"/>
    </row>
    <row r="640" spans="1:6" ht="12.75" customHeight="1">
      <c r="A640" s="46"/>
      <c r="B640" s="27"/>
      <c r="C640" s="27"/>
      <c r="D640" s="27"/>
      <c r="E640" s="27"/>
      <c r="F640" s="46"/>
    </row>
    <row r="641" spans="1:6" ht="12.75" customHeight="1">
      <c r="A641" s="46"/>
      <c r="B641" s="27"/>
      <c r="C641" s="27"/>
      <c r="D641" s="27"/>
      <c r="E641" s="27"/>
      <c r="F641" s="46"/>
    </row>
    <row r="642" spans="1:6" ht="12.75" customHeight="1">
      <c r="A642" s="46"/>
      <c r="B642" s="27"/>
      <c r="C642" s="27"/>
      <c r="D642" s="27"/>
      <c r="E642" s="27"/>
      <c r="F642" s="46"/>
    </row>
    <row r="643" spans="1:6" ht="12.75" customHeight="1">
      <c r="A643" s="46"/>
      <c r="B643" s="27"/>
      <c r="C643" s="27"/>
      <c r="D643" s="27"/>
      <c r="E643" s="27"/>
      <c r="F643" s="46"/>
    </row>
    <row r="644" spans="1:6" ht="12.75" customHeight="1">
      <c r="A644" s="46"/>
      <c r="B644" s="27"/>
      <c r="C644" s="27"/>
      <c r="D644" s="27"/>
      <c r="E644" s="27"/>
      <c r="F644" s="46"/>
    </row>
    <row r="645" spans="1:6" ht="12.75" customHeight="1">
      <c r="A645" s="46"/>
      <c r="B645" s="27"/>
      <c r="C645" s="27"/>
      <c r="D645" s="27"/>
      <c r="E645" s="27"/>
      <c r="F645" s="46"/>
    </row>
    <row r="646" spans="1:6" ht="12.75" customHeight="1">
      <c r="A646" s="46"/>
      <c r="B646" s="27"/>
      <c r="C646" s="27"/>
      <c r="D646" s="27"/>
      <c r="E646" s="27"/>
      <c r="F646" s="46"/>
    </row>
    <row r="647" spans="1:6" ht="12.75" customHeight="1">
      <c r="A647" s="46"/>
      <c r="B647" s="27"/>
      <c r="C647" s="27"/>
      <c r="D647" s="27"/>
      <c r="E647" s="27"/>
      <c r="F647" s="46"/>
    </row>
    <row r="648" spans="1:6" ht="12.75" customHeight="1">
      <c r="A648" s="46"/>
      <c r="B648" s="27"/>
      <c r="C648" s="27"/>
      <c r="D648" s="27"/>
      <c r="E648" s="27"/>
      <c r="F648" s="46"/>
    </row>
    <row r="649" spans="1:6" ht="12.75" customHeight="1">
      <c r="A649" s="46"/>
      <c r="B649" s="27"/>
      <c r="C649" s="27"/>
      <c r="D649" s="27"/>
      <c r="E649" s="27"/>
      <c r="F649" s="46"/>
    </row>
    <row r="650" spans="1:6" ht="12.75" customHeight="1">
      <c r="A650" s="46"/>
      <c r="B650" s="27"/>
      <c r="C650" s="27"/>
      <c r="D650" s="27"/>
      <c r="E650" s="27"/>
      <c r="F650" s="46"/>
    </row>
    <row r="651" spans="1:6" ht="12.75" customHeight="1">
      <c r="A651" s="46"/>
      <c r="B651" s="27"/>
      <c r="C651" s="27"/>
      <c r="D651" s="27"/>
      <c r="E651" s="27"/>
      <c r="F651" s="46"/>
    </row>
    <row r="652" spans="1:6" ht="12.75" customHeight="1">
      <c r="A652" s="46"/>
      <c r="B652" s="27"/>
      <c r="C652" s="27"/>
      <c r="D652" s="27"/>
      <c r="E652" s="27"/>
      <c r="F652" s="46"/>
    </row>
    <row r="653" spans="1:6" ht="12.75" customHeight="1">
      <c r="A653" s="46"/>
      <c r="B653" s="27"/>
      <c r="C653" s="27"/>
      <c r="D653" s="27"/>
      <c r="E653" s="27"/>
      <c r="F653" s="46"/>
    </row>
    <row r="654" spans="1:6" ht="12.75" customHeight="1">
      <c r="A654" s="46"/>
      <c r="B654" s="27"/>
      <c r="C654" s="27"/>
      <c r="D654" s="27"/>
      <c r="E654" s="27"/>
      <c r="F654" s="46"/>
    </row>
    <row r="655" spans="1:6" ht="12.75" customHeight="1">
      <c r="A655" s="46"/>
      <c r="B655" s="27"/>
      <c r="C655" s="27"/>
      <c r="D655" s="27"/>
      <c r="E655" s="27"/>
      <c r="F655" s="46"/>
    </row>
    <row r="656" spans="1:6" ht="12.75" customHeight="1">
      <c r="A656" s="46"/>
      <c r="B656" s="27"/>
      <c r="C656" s="27"/>
      <c r="D656" s="27"/>
      <c r="E656" s="27"/>
      <c r="F656" s="46"/>
    </row>
    <row r="657" spans="1:6" ht="12.75" customHeight="1">
      <c r="A657" s="46"/>
      <c r="B657" s="27"/>
      <c r="C657" s="27"/>
      <c r="D657" s="27"/>
      <c r="E657" s="27"/>
      <c r="F657" s="46"/>
    </row>
    <row r="658" spans="1:6" ht="12.75" customHeight="1">
      <c r="A658" s="46"/>
      <c r="B658" s="27"/>
      <c r="C658" s="27"/>
      <c r="D658" s="27"/>
      <c r="E658" s="27"/>
      <c r="F658" s="46"/>
    </row>
    <row r="659" spans="1:6" ht="12.75" customHeight="1">
      <c r="A659" s="46"/>
      <c r="B659" s="27"/>
      <c r="C659" s="27"/>
      <c r="D659" s="27"/>
      <c r="E659" s="27"/>
      <c r="F659" s="46"/>
    </row>
    <row r="660" spans="1:6" ht="12.75" customHeight="1">
      <c r="A660" s="46"/>
      <c r="B660" s="27"/>
      <c r="C660" s="27"/>
      <c r="D660" s="27"/>
      <c r="E660" s="27"/>
      <c r="F660" s="46"/>
    </row>
    <row r="661" spans="1:6" ht="12.75" customHeight="1">
      <c r="A661" s="46"/>
      <c r="B661" s="27"/>
      <c r="C661" s="27"/>
      <c r="D661" s="27"/>
      <c r="E661" s="27"/>
      <c r="F661" s="46"/>
    </row>
    <row r="662" spans="1:6" ht="12.75" customHeight="1">
      <c r="A662" s="46"/>
      <c r="B662" s="27"/>
      <c r="C662" s="27"/>
      <c r="D662" s="27"/>
      <c r="E662" s="27"/>
      <c r="F662" s="46"/>
    </row>
    <row r="663" spans="1:6" ht="12.75" customHeight="1">
      <c r="A663" s="46"/>
      <c r="B663" s="27"/>
      <c r="C663" s="27"/>
      <c r="D663" s="27"/>
      <c r="E663" s="27"/>
      <c r="F663" s="46"/>
    </row>
    <row r="664" spans="1:6" ht="12.75" customHeight="1">
      <c r="A664" s="46"/>
      <c r="B664" s="27"/>
      <c r="C664" s="27"/>
      <c r="D664" s="27"/>
      <c r="E664" s="27"/>
      <c r="F664" s="46"/>
    </row>
    <row r="665" spans="1:6" ht="12.75" customHeight="1">
      <c r="A665" s="46"/>
      <c r="B665" s="27"/>
      <c r="C665" s="27"/>
      <c r="D665" s="27"/>
      <c r="E665" s="27"/>
      <c r="F665" s="46"/>
    </row>
    <row r="666" spans="1:6" ht="12.75" customHeight="1">
      <c r="A666" s="46"/>
      <c r="B666" s="27"/>
      <c r="C666" s="27"/>
      <c r="D666" s="27"/>
      <c r="E666" s="27"/>
      <c r="F666" s="46"/>
    </row>
    <row r="667" spans="1:6" ht="12.75" customHeight="1">
      <c r="A667" s="46"/>
      <c r="B667" s="27"/>
      <c r="C667" s="27"/>
      <c r="D667" s="27"/>
      <c r="E667" s="27"/>
      <c r="F667" s="46"/>
    </row>
    <row r="668" spans="1:6" ht="12.75" customHeight="1">
      <c r="A668" s="46"/>
      <c r="B668" s="27"/>
      <c r="C668" s="27"/>
      <c r="D668" s="27"/>
      <c r="E668" s="27"/>
      <c r="F668" s="46"/>
    </row>
    <row r="669" spans="1:6" ht="12.75" customHeight="1">
      <c r="A669" s="46"/>
      <c r="B669" s="27"/>
      <c r="C669" s="27"/>
      <c r="D669" s="27"/>
      <c r="E669" s="27"/>
      <c r="F669" s="46"/>
    </row>
    <row r="670" spans="1:6" ht="12.75" customHeight="1">
      <c r="A670" s="46"/>
      <c r="B670" s="27"/>
      <c r="C670" s="27"/>
      <c r="D670" s="27"/>
      <c r="E670" s="27"/>
      <c r="F670" s="46"/>
    </row>
    <row r="671" spans="1:6" ht="12.75" customHeight="1">
      <c r="A671" s="46"/>
      <c r="B671" s="27"/>
      <c r="C671" s="27"/>
      <c r="D671" s="27"/>
      <c r="E671" s="27"/>
      <c r="F671" s="46"/>
    </row>
    <row r="672" spans="1:6" ht="12.75" customHeight="1">
      <c r="A672" s="46"/>
      <c r="B672" s="27"/>
      <c r="C672" s="27"/>
      <c r="D672" s="27"/>
      <c r="E672" s="27"/>
      <c r="F672" s="46"/>
    </row>
    <row r="673" spans="1:6" ht="12.75" customHeight="1">
      <c r="A673" s="46"/>
      <c r="B673" s="27"/>
      <c r="C673" s="27"/>
      <c r="D673" s="27"/>
      <c r="E673" s="27"/>
      <c r="F673" s="46"/>
    </row>
    <row r="674" spans="1:6" ht="12.75" customHeight="1">
      <c r="A674" s="46"/>
      <c r="B674" s="27"/>
      <c r="C674" s="27"/>
      <c r="D674" s="27"/>
      <c r="E674" s="27"/>
      <c r="F674" s="46"/>
    </row>
    <row r="675" spans="1:6" ht="12.75" customHeight="1">
      <c r="A675" s="46"/>
      <c r="B675" s="27"/>
      <c r="C675" s="27"/>
      <c r="D675" s="27"/>
      <c r="E675" s="27"/>
      <c r="F675" s="46"/>
    </row>
    <row r="676" spans="1:6" ht="12.75" customHeight="1">
      <c r="A676" s="46"/>
      <c r="B676" s="27"/>
      <c r="C676" s="27"/>
      <c r="D676" s="27"/>
      <c r="E676" s="27"/>
      <c r="F676" s="46"/>
    </row>
    <row r="677" spans="1:6" ht="12.75" customHeight="1">
      <c r="A677" s="46"/>
      <c r="B677" s="27"/>
      <c r="C677" s="27"/>
      <c r="D677" s="27"/>
      <c r="E677" s="27"/>
      <c r="F677" s="46"/>
    </row>
    <row r="678" spans="1:6" ht="12.75" customHeight="1">
      <c r="A678" s="46"/>
      <c r="B678" s="27"/>
      <c r="C678" s="27"/>
      <c r="D678" s="27"/>
      <c r="E678" s="27"/>
      <c r="F678" s="46"/>
    </row>
    <row r="679" spans="1:6" ht="12.75" customHeight="1">
      <c r="A679" s="46"/>
      <c r="B679" s="27"/>
      <c r="C679" s="27"/>
      <c r="D679" s="27"/>
      <c r="E679" s="27"/>
      <c r="F679" s="46"/>
    </row>
    <row r="680" spans="1:6" ht="12.75" customHeight="1">
      <c r="A680" s="46"/>
      <c r="B680" s="27"/>
      <c r="C680" s="27"/>
      <c r="D680" s="27"/>
      <c r="E680" s="27"/>
      <c r="F680" s="46"/>
    </row>
    <row r="681" spans="1:6" ht="12.75" customHeight="1">
      <c r="A681" s="46"/>
      <c r="B681" s="27"/>
      <c r="C681" s="27"/>
      <c r="D681" s="27"/>
      <c r="E681" s="27"/>
      <c r="F681" s="46"/>
    </row>
    <row r="682" spans="1:6" ht="12.75" customHeight="1">
      <c r="A682" s="46"/>
      <c r="B682" s="27"/>
      <c r="C682" s="27"/>
      <c r="D682" s="27"/>
      <c r="E682" s="27"/>
      <c r="F682" s="46"/>
    </row>
    <row r="683" spans="1:6" ht="12.75" customHeight="1">
      <c r="A683" s="46"/>
      <c r="B683" s="27"/>
      <c r="C683" s="27"/>
      <c r="D683" s="27"/>
      <c r="E683" s="27"/>
      <c r="F683" s="46"/>
    </row>
    <row r="684" spans="1:6" ht="12.75" customHeight="1">
      <c r="A684" s="46"/>
      <c r="B684" s="27"/>
      <c r="C684" s="27"/>
      <c r="D684" s="27"/>
      <c r="E684" s="27"/>
      <c r="F684" s="46"/>
    </row>
    <row r="685" spans="1:6" ht="12.75" customHeight="1">
      <c r="A685" s="46"/>
      <c r="B685" s="27"/>
      <c r="C685" s="27"/>
      <c r="D685" s="27"/>
      <c r="E685" s="27"/>
      <c r="F685" s="46"/>
    </row>
    <row r="686" spans="1:6" ht="12.75" customHeight="1">
      <c r="A686" s="46"/>
      <c r="B686" s="27"/>
      <c r="C686" s="27"/>
      <c r="D686" s="27"/>
      <c r="E686" s="27"/>
      <c r="F686" s="46"/>
    </row>
    <row r="687" spans="1:6" ht="12.75" customHeight="1">
      <c r="A687" s="46"/>
      <c r="B687" s="27"/>
      <c r="C687" s="27"/>
      <c r="D687" s="27"/>
      <c r="E687" s="27"/>
      <c r="F687" s="46"/>
    </row>
    <row r="688" spans="1:6" ht="12.75" customHeight="1">
      <c r="A688" s="46"/>
      <c r="B688" s="27"/>
      <c r="C688" s="27"/>
      <c r="D688" s="27"/>
      <c r="E688" s="27"/>
      <c r="F688" s="46"/>
    </row>
    <row r="689" spans="1:6" ht="12.75" customHeight="1">
      <c r="A689" s="46"/>
      <c r="B689" s="27"/>
      <c r="C689" s="27"/>
      <c r="D689" s="27"/>
      <c r="E689" s="27"/>
      <c r="F689" s="46"/>
    </row>
    <row r="690" spans="1:6" ht="12.75" customHeight="1">
      <c r="A690" s="46"/>
      <c r="B690" s="27"/>
      <c r="C690" s="27"/>
      <c r="D690" s="27"/>
      <c r="E690" s="27"/>
      <c r="F690" s="46"/>
    </row>
    <row r="691" spans="1:6" ht="12.75" customHeight="1">
      <c r="A691" s="46"/>
      <c r="B691" s="27"/>
      <c r="C691" s="27"/>
      <c r="D691" s="27"/>
      <c r="E691" s="27"/>
      <c r="F691" s="46"/>
    </row>
    <row r="692" spans="1:6" ht="12.75" customHeight="1">
      <c r="A692" s="46"/>
      <c r="B692" s="27"/>
      <c r="C692" s="27"/>
      <c r="D692" s="27"/>
      <c r="E692" s="27"/>
      <c r="F692" s="46"/>
    </row>
    <row r="693" spans="1:6" ht="12.75" customHeight="1">
      <c r="A693" s="46"/>
      <c r="B693" s="27"/>
      <c r="C693" s="27"/>
      <c r="D693" s="27"/>
      <c r="E693" s="27"/>
      <c r="F693" s="46"/>
    </row>
    <row r="694" spans="1:6" ht="12.75" customHeight="1">
      <c r="A694" s="46"/>
      <c r="B694" s="27"/>
      <c r="C694" s="27"/>
      <c r="D694" s="27"/>
      <c r="E694" s="27"/>
      <c r="F694" s="46"/>
    </row>
    <row r="695" spans="1:6" ht="12.75" customHeight="1">
      <c r="A695" s="46"/>
      <c r="B695" s="27"/>
      <c r="C695" s="27"/>
      <c r="D695" s="27"/>
      <c r="E695" s="27"/>
      <c r="F695" s="46"/>
    </row>
    <row r="696" spans="1:6" ht="12.75" customHeight="1">
      <c r="A696" s="46"/>
      <c r="B696" s="27"/>
      <c r="C696" s="27"/>
      <c r="D696" s="27"/>
      <c r="E696" s="27"/>
      <c r="F696" s="46"/>
    </row>
    <row r="697" spans="1:6" ht="12.75" customHeight="1">
      <c r="A697" s="46"/>
      <c r="B697" s="27"/>
      <c r="C697" s="27"/>
      <c r="D697" s="27"/>
      <c r="E697" s="27"/>
      <c r="F697" s="46"/>
    </row>
    <row r="698" spans="1:6" ht="12.75" customHeight="1">
      <c r="A698" s="46"/>
      <c r="B698" s="27"/>
      <c r="C698" s="27"/>
      <c r="D698" s="27"/>
      <c r="E698" s="27"/>
      <c r="F698" s="46"/>
    </row>
    <row r="699" spans="1:6" ht="12.75" customHeight="1">
      <c r="A699" s="46"/>
      <c r="B699" s="27"/>
      <c r="C699" s="27"/>
      <c r="D699" s="27"/>
      <c r="E699" s="27"/>
      <c r="F699" s="46"/>
    </row>
    <row r="700" spans="1:6" ht="12.75" customHeight="1">
      <c r="A700" s="46"/>
      <c r="B700" s="27"/>
      <c r="C700" s="27"/>
      <c r="D700" s="27"/>
      <c r="E700" s="27"/>
      <c r="F700" s="46"/>
    </row>
    <row r="701" spans="1:6" ht="12.75" customHeight="1">
      <c r="A701" s="46"/>
      <c r="B701" s="27"/>
      <c r="C701" s="27"/>
      <c r="D701" s="27"/>
      <c r="E701" s="27"/>
      <c r="F701" s="46"/>
    </row>
    <row r="702" spans="1:6" ht="12.75" customHeight="1">
      <c r="A702" s="46"/>
      <c r="B702" s="27"/>
      <c r="C702" s="27"/>
      <c r="D702" s="27"/>
      <c r="E702" s="27"/>
      <c r="F702" s="46"/>
    </row>
    <row r="703" spans="1:6" ht="12.75" customHeight="1">
      <c r="A703" s="46"/>
      <c r="B703" s="27"/>
      <c r="C703" s="27"/>
      <c r="D703" s="27"/>
      <c r="E703" s="27"/>
      <c r="F703" s="46"/>
    </row>
    <row r="704" spans="1:6" ht="12.75" customHeight="1">
      <c r="A704" s="46"/>
      <c r="B704" s="27"/>
      <c r="C704" s="27"/>
      <c r="D704" s="27"/>
      <c r="E704" s="27"/>
      <c r="F704" s="46"/>
    </row>
    <row r="705" spans="1:6" ht="12.75" customHeight="1">
      <c r="A705" s="46"/>
      <c r="B705" s="27"/>
      <c r="C705" s="27"/>
      <c r="D705" s="27"/>
      <c r="E705" s="27"/>
      <c r="F705" s="46"/>
    </row>
    <row r="706" spans="1:6" ht="12.75" customHeight="1">
      <c r="A706" s="46"/>
      <c r="B706" s="27"/>
      <c r="C706" s="27"/>
      <c r="D706" s="27"/>
      <c r="E706" s="27"/>
      <c r="F706" s="46"/>
    </row>
    <row r="707" spans="1:6" ht="12.75" customHeight="1">
      <c r="A707" s="46"/>
      <c r="B707" s="27"/>
      <c r="C707" s="27"/>
      <c r="D707" s="27"/>
      <c r="E707" s="27"/>
      <c r="F707" s="46"/>
    </row>
    <row r="708" spans="1:6" ht="12.75" customHeight="1">
      <c r="A708" s="46"/>
      <c r="B708" s="27"/>
      <c r="C708" s="27"/>
      <c r="D708" s="27"/>
      <c r="E708" s="27"/>
      <c r="F708" s="46"/>
    </row>
    <row r="709" spans="1:6" ht="12.75" customHeight="1">
      <c r="A709" s="46"/>
      <c r="B709" s="27"/>
      <c r="C709" s="27"/>
      <c r="D709" s="27"/>
      <c r="E709" s="27"/>
      <c r="F709" s="46"/>
    </row>
    <row r="710" spans="1:6" ht="12.75" customHeight="1">
      <c r="A710" s="46"/>
      <c r="B710" s="27"/>
      <c r="C710" s="27"/>
      <c r="D710" s="27"/>
      <c r="E710" s="27"/>
      <c r="F710" s="46"/>
    </row>
    <row r="711" spans="1:6" ht="12.75" customHeight="1">
      <c r="A711" s="46"/>
      <c r="B711" s="27"/>
      <c r="C711" s="27"/>
      <c r="D711" s="27"/>
      <c r="E711" s="27"/>
      <c r="F711" s="46"/>
    </row>
    <row r="712" spans="1:6" ht="12.75" customHeight="1">
      <c r="A712" s="46"/>
      <c r="B712" s="27"/>
      <c r="C712" s="27"/>
      <c r="D712" s="27"/>
      <c r="E712" s="27"/>
      <c r="F712" s="46"/>
    </row>
    <row r="713" spans="1:6" ht="12.75" customHeight="1">
      <c r="A713" s="46"/>
      <c r="B713" s="27"/>
      <c r="C713" s="27"/>
      <c r="D713" s="27"/>
      <c r="E713" s="27"/>
      <c r="F713" s="46"/>
    </row>
    <row r="714" spans="1:6" ht="12.75" customHeight="1">
      <c r="A714" s="46"/>
      <c r="B714" s="27"/>
      <c r="C714" s="27"/>
      <c r="D714" s="27"/>
      <c r="E714" s="27"/>
      <c r="F714" s="46"/>
    </row>
    <row r="715" spans="1:6" ht="12.75" customHeight="1">
      <c r="A715" s="46"/>
      <c r="B715" s="27"/>
      <c r="C715" s="27"/>
      <c r="D715" s="27"/>
      <c r="E715" s="27"/>
      <c r="F715" s="46"/>
    </row>
    <row r="716" spans="1:6" ht="12.75" customHeight="1">
      <c r="A716" s="46"/>
      <c r="B716" s="27"/>
      <c r="C716" s="27"/>
      <c r="D716" s="27"/>
      <c r="E716" s="27"/>
      <c r="F716" s="46"/>
    </row>
    <row r="717" spans="1:6" ht="12.75" customHeight="1">
      <c r="A717" s="46"/>
      <c r="B717" s="27"/>
      <c r="C717" s="27"/>
      <c r="D717" s="27"/>
      <c r="E717" s="27"/>
      <c r="F717" s="46"/>
    </row>
    <row r="718" spans="1:6" ht="12.75" customHeight="1">
      <c r="A718" s="46"/>
      <c r="B718" s="27"/>
      <c r="C718" s="27"/>
      <c r="D718" s="27"/>
      <c r="E718" s="27"/>
      <c r="F718" s="46"/>
    </row>
    <row r="719" spans="1:6" ht="12.75" customHeight="1">
      <c r="A719" s="46"/>
      <c r="B719" s="27"/>
      <c r="C719" s="27"/>
      <c r="D719" s="27"/>
      <c r="E719" s="27"/>
      <c r="F719" s="46"/>
    </row>
    <row r="720" spans="1:6" ht="12.75" customHeight="1">
      <c r="A720" s="46"/>
      <c r="B720" s="27"/>
      <c r="C720" s="27"/>
      <c r="D720" s="27"/>
      <c r="E720" s="27"/>
      <c r="F720" s="46"/>
    </row>
    <row r="721" spans="1:6" ht="12.75" customHeight="1">
      <c r="A721" s="46"/>
      <c r="B721" s="27"/>
      <c r="C721" s="27"/>
      <c r="D721" s="27"/>
      <c r="E721" s="27"/>
      <c r="F721" s="46"/>
    </row>
    <row r="722" spans="1:6" ht="12.75" customHeight="1">
      <c r="A722" s="46"/>
      <c r="B722" s="27"/>
      <c r="C722" s="27"/>
      <c r="D722" s="27"/>
      <c r="E722" s="27"/>
      <c r="F722" s="46"/>
    </row>
    <row r="723" spans="1:6" ht="12.75" customHeight="1">
      <c r="A723" s="46"/>
      <c r="B723" s="27"/>
      <c r="C723" s="27"/>
      <c r="D723" s="27"/>
      <c r="E723" s="27"/>
      <c r="F723" s="46"/>
    </row>
    <row r="724" spans="1:6" ht="12.75" customHeight="1">
      <c r="A724" s="46"/>
      <c r="B724" s="27"/>
      <c r="C724" s="27"/>
      <c r="D724" s="27"/>
      <c r="E724" s="27"/>
      <c r="F724" s="46"/>
    </row>
    <row r="725" spans="1:6" ht="12.75" customHeight="1">
      <c r="A725" s="46"/>
      <c r="B725" s="27"/>
      <c r="C725" s="27"/>
      <c r="D725" s="27"/>
      <c r="E725" s="27"/>
      <c r="F725" s="46"/>
    </row>
    <row r="726" spans="1:6" ht="12.75" customHeight="1">
      <c r="A726" s="46"/>
      <c r="B726" s="27"/>
      <c r="C726" s="27"/>
      <c r="D726" s="27"/>
      <c r="E726" s="27"/>
      <c r="F726" s="46"/>
    </row>
    <row r="727" spans="1:6" ht="12.75" customHeight="1">
      <c r="A727" s="46"/>
      <c r="B727" s="27"/>
      <c r="C727" s="27"/>
      <c r="D727" s="27"/>
      <c r="E727" s="27"/>
      <c r="F727" s="46"/>
    </row>
    <row r="728" spans="1:6" ht="12.75" customHeight="1">
      <c r="A728" s="46"/>
      <c r="B728" s="27"/>
      <c r="C728" s="27"/>
      <c r="D728" s="27"/>
      <c r="E728" s="27"/>
      <c r="F728" s="46"/>
    </row>
    <row r="729" spans="1:6" ht="12.75" customHeight="1">
      <c r="A729" s="46"/>
      <c r="B729" s="27"/>
      <c r="C729" s="27"/>
      <c r="D729" s="27"/>
      <c r="E729" s="27"/>
      <c r="F729" s="46"/>
    </row>
    <row r="730" spans="1:6" ht="12.75" customHeight="1">
      <c r="A730" s="46"/>
      <c r="B730" s="27"/>
      <c r="C730" s="27"/>
      <c r="D730" s="27"/>
      <c r="E730" s="27"/>
      <c r="F730" s="46"/>
    </row>
    <row r="731" spans="1:6" ht="12.75" customHeight="1">
      <c r="A731" s="46"/>
      <c r="B731" s="27"/>
      <c r="C731" s="27"/>
      <c r="D731" s="27"/>
      <c r="E731" s="27"/>
      <c r="F731" s="46"/>
    </row>
    <row r="732" spans="1:6" ht="12.75" customHeight="1">
      <c r="A732" s="46"/>
      <c r="B732" s="27"/>
      <c r="C732" s="27"/>
      <c r="D732" s="27"/>
      <c r="E732" s="27"/>
      <c r="F732" s="46"/>
    </row>
    <row r="733" spans="1:6" ht="12.75" customHeight="1">
      <c r="A733" s="46"/>
      <c r="B733" s="27"/>
      <c r="C733" s="27"/>
      <c r="D733" s="27"/>
      <c r="E733" s="27"/>
      <c r="F733" s="46"/>
    </row>
    <row r="734" spans="1:6" ht="12.75" customHeight="1">
      <c r="A734" s="46"/>
      <c r="B734" s="27"/>
      <c r="C734" s="27"/>
      <c r="D734" s="27"/>
      <c r="E734" s="27"/>
      <c r="F734" s="46"/>
    </row>
    <row r="735" spans="1:6" ht="12.75" customHeight="1">
      <c r="A735" s="46"/>
      <c r="B735" s="27"/>
      <c r="C735" s="27"/>
      <c r="D735" s="27"/>
      <c r="E735" s="27"/>
      <c r="F735" s="46"/>
    </row>
    <row r="736" spans="1:6" ht="12.75" customHeight="1">
      <c r="A736" s="46"/>
      <c r="B736" s="27"/>
      <c r="C736" s="27"/>
      <c r="D736" s="27"/>
      <c r="E736" s="27"/>
      <c r="F736" s="46"/>
    </row>
    <row r="737" spans="1:6" ht="12.75" customHeight="1">
      <c r="A737" s="46"/>
      <c r="B737" s="27"/>
      <c r="C737" s="27"/>
      <c r="D737" s="27"/>
      <c r="E737" s="27"/>
      <c r="F737" s="46"/>
    </row>
    <row r="738" spans="1:6" ht="12.75" customHeight="1">
      <c r="A738" s="46"/>
      <c r="B738" s="27"/>
      <c r="C738" s="27"/>
      <c r="D738" s="27"/>
      <c r="E738" s="27"/>
      <c r="F738" s="46"/>
    </row>
    <row r="739" spans="1:6" ht="12.75" customHeight="1">
      <c r="A739" s="46"/>
      <c r="B739" s="27"/>
      <c r="C739" s="27"/>
      <c r="D739" s="27"/>
      <c r="E739" s="27"/>
      <c r="F739" s="46"/>
    </row>
    <row r="740" spans="1:6" ht="12.75" customHeight="1">
      <c r="A740" s="46"/>
      <c r="B740" s="27"/>
      <c r="C740" s="27"/>
      <c r="D740" s="27"/>
      <c r="E740" s="27"/>
      <c r="F740" s="46"/>
    </row>
    <row r="741" spans="1:6" ht="12.75" customHeight="1">
      <c r="A741" s="46"/>
      <c r="B741" s="27"/>
      <c r="C741" s="27"/>
      <c r="D741" s="27"/>
      <c r="E741" s="27"/>
      <c r="F741" s="46"/>
    </row>
    <row r="742" spans="1:6" ht="12.75" customHeight="1">
      <c r="A742" s="46"/>
      <c r="B742" s="27"/>
      <c r="C742" s="27"/>
      <c r="D742" s="27"/>
      <c r="E742" s="27"/>
      <c r="F742" s="46"/>
    </row>
    <row r="743" spans="1:6" ht="12.75" customHeight="1">
      <c r="A743" s="46"/>
      <c r="B743" s="27"/>
      <c r="C743" s="27"/>
      <c r="D743" s="27"/>
      <c r="E743" s="27"/>
      <c r="F743" s="46"/>
    </row>
    <row r="744" spans="1:6" ht="12.75" customHeight="1">
      <c r="A744" s="46"/>
      <c r="B744" s="27"/>
      <c r="C744" s="27"/>
      <c r="D744" s="27"/>
      <c r="E744" s="27"/>
      <c r="F744" s="46"/>
    </row>
    <row r="745" spans="1:6" ht="12.75" customHeight="1">
      <c r="A745" s="46"/>
      <c r="B745" s="27"/>
      <c r="C745" s="27"/>
      <c r="D745" s="27"/>
      <c r="E745" s="27"/>
      <c r="F745" s="46"/>
    </row>
    <row r="746" spans="1:6" ht="12.75" customHeight="1">
      <c r="A746" s="46"/>
      <c r="B746" s="27"/>
      <c r="C746" s="27"/>
      <c r="D746" s="27"/>
      <c r="E746" s="27"/>
      <c r="F746" s="46"/>
    </row>
    <row r="747" spans="1:6" ht="12.75" customHeight="1">
      <c r="A747" s="46"/>
      <c r="B747" s="27"/>
      <c r="C747" s="27"/>
      <c r="D747" s="27"/>
      <c r="E747" s="27"/>
      <c r="F747" s="46"/>
    </row>
    <row r="748" spans="1:6" ht="12.75" customHeight="1">
      <c r="A748" s="46"/>
      <c r="B748" s="27"/>
      <c r="C748" s="27"/>
      <c r="D748" s="27"/>
      <c r="E748" s="27"/>
      <c r="F748" s="46"/>
    </row>
    <row r="749" spans="1:6" ht="12.75" customHeight="1">
      <c r="A749" s="46"/>
      <c r="B749" s="27"/>
      <c r="C749" s="27"/>
      <c r="D749" s="27"/>
      <c r="E749" s="27"/>
      <c r="F749" s="46"/>
    </row>
    <row r="750" spans="1:6" ht="12.75" customHeight="1">
      <c r="A750" s="46"/>
      <c r="B750" s="27"/>
      <c r="C750" s="27"/>
      <c r="D750" s="27"/>
      <c r="E750" s="27"/>
      <c r="F750" s="46"/>
    </row>
    <row r="751" spans="1:6" ht="12.75" customHeight="1">
      <c r="A751" s="46"/>
      <c r="B751" s="27"/>
      <c r="C751" s="27"/>
      <c r="D751" s="27"/>
      <c r="E751" s="27"/>
      <c r="F751" s="46"/>
    </row>
    <row r="752" spans="1:6" ht="12.75" customHeight="1">
      <c r="A752" s="46"/>
      <c r="B752" s="27"/>
      <c r="C752" s="27"/>
      <c r="D752" s="27"/>
      <c r="E752" s="27"/>
      <c r="F752" s="46"/>
    </row>
    <row r="753" spans="1:6" ht="12.75" customHeight="1">
      <c r="A753" s="46"/>
      <c r="B753" s="27"/>
      <c r="C753" s="27"/>
      <c r="D753" s="27"/>
      <c r="E753" s="27"/>
      <c r="F753" s="46"/>
    </row>
    <row r="754" spans="1:6" ht="12.75" customHeight="1">
      <c r="A754" s="46"/>
      <c r="B754" s="27"/>
      <c r="C754" s="27"/>
      <c r="D754" s="27"/>
      <c r="E754" s="27"/>
      <c r="F754" s="46"/>
    </row>
    <row r="755" spans="1:6" ht="12.75" customHeight="1">
      <c r="A755" s="46"/>
      <c r="B755" s="27"/>
      <c r="C755" s="27"/>
      <c r="D755" s="27"/>
      <c r="E755" s="27"/>
      <c r="F755" s="46"/>
    </row>
    <row r="756" spans="1:6" ht="12.75" customHeight="1">
      <c r="A756" s="46"/>
      <c r="B756" s="27"/>
      <c r="C756" s="27"/>
      <c r="D756" s="27"/>
      <c r="E756" s="27"/>
      <c r="F756" s="46"/>
    </row>
    <row r="757" spans="1:6" ht="12.75" customHeight="1">
      <c r="A757" s="46"/>
      <c r="B757" s="27"/>
      <c r="C757" s="27"/>
      <c r="D757" s="27"/>
      <c r="E757" s="27"/>
      <c r="F757" s="46"/>
    </row>
    <row r="758" spans="1:6" ht="12.75" customHeight="1">
      <c r="A758" s="46"/>
      <c r="B758" s="27"/>
      <c r="C758" s="27"/>
      <c r="D758" s="27"/>
      <c r="E758" s="27"/>
      <c r="F758" s="46"/>
    </row>
    <row r="759" spans="1:6" ht="12.75" customHeight="1">
      <c r="A759" s="46"/>
      <c r="B759" s="27"/>
      <c r="C759" s="27"/>
      <c r="D759" s="27"/>
      <c r="E759" s="27"/>
      <c r="F759" s="46"/>
    </row>
    <row r="760" spans="1:6" ht="12.75" customHeight="1">
      <c r="A760" s="46"/>
      <c r="B760" s="27"/>
      <c r="C760" s="27"/>
      <c r="D760" s="27"/>
      <c r="E760" s="27"/>
      <c r="F760" s="46"/>
    </row>
    <row r="761" spans="1:6" ht="12.75" customHeight="1">
      <c r="A761" s="46"/>
      <c r="B761" s="27"/>
      <c r="C761" s="27"/>
      <c r="D761" s="27"/>
      <c r="E761" s="27"/>
      <c r="F761" s="46"/>
    </row>
    <row r="762" spans="1:6" ht="12.75" customHeight="1">
      <c r="A762" s="46"/>
      <c r="B762" s="27"/>
      <c r="C762" s="27"/>
      <c r="D762" s="27"/>
      <c r="E762" s="27"/>
      <c r="F762" s="46"/>
    </row>
    <row r="763" spans="1:6" ht="12.75" customHeight="1">
      <c r="A763" s="46"/>
      <c r="B763" s="27"/>
      <c r="C763" s="27"/>
      <c r="D763" s="27"/>
      <c r="E763" s="27"/>
      <c r="F763" s="46"/>
    </row>
    <row r="764" spans="1:6" ht="12.75" customHeight="1">
      <c r="A764" s="46"/>
      <c r="B764" s="27"/>
      <c r="C764" s="27"/>
      <c r="D764" s="27"/>
      <c r="E764" s="27"/>
      <c r="F764" s="46"/>
    </row>
    <row r="765" spans="1:6" ht="12.75" customHeight="1">
      <c r="A765" s="46"/>
      <c r="B765" s="27"/>
      <c r="C765" s="27"/>
      <c r="D765" s="27"/>
      <c r="E765" s="27"/>
      <c r="F765" s="46"/>
    </row>
    <row r="766" spans="1:6" ht="12.75" customHeight="1">
      <c r="A766" s="46"/>
      <c r="B766" s="27"/>
      <c r="C766" s="27"/>
      <c r="D766" s="27"/>
      <c r="E766" s="27"/>
      <c r="F766" s="46"/>
    </row>
    <row r="767" spans="1:6" ht="12.75" customHeight="1">
      <c r="A767" s="46"/>
      <c r="B767" s="27"/>
      <c r="C767" s="27"/>
      <c r="D767" s="27"/>
      <c r="E767" s="27"/>
      <c r="F767" s="46"/>
    </row>
    <row r="768" spans="1:6" ht="12.75" customHeight="1">
      <c r="A768" s="46"/>
      <c r="B768" s="27"/>
      <c r="C768" s="27"/>
      <c r="D768" s="27"/>
      <c r="E768" s="27"/>
      <c r="F768" s="46"/>
    </row>
    <row r="769" spans="1:6" ht="12.75" customHeight="1">
      <c r="A769" s="46"/>
      <c r="B769" s="27"/>
      <c r="C769" s="27"/>
      <c r="D769" s="27"/>
      <c r="E769" s="27"/>
      <c r="F769" s="46"/>
    </row>
    <row r="770" spans="1:6" ht="12.75" customHeight="1">
      <c r="A770" s="46"/>
      <c r="B770" s="27"/>
      <c r="C770" s="27"/>
      <c r="D770" s="27"/>
      <c r="E770" s="27"/>
      <c r="F770" s="46"/>
    </row>
    <row r="771" spans="1:6" ht="12.75" customHeight="1">
      <c r="A771" s="46"/>
      <c r="B771" s="27"/>
      <c r="C771" s="27"/>
      <c r="D771" s="27"/>
      <c r="E771" s="27"/>
      <c r="F771" s="46"/>
    </row>
    <row r="772" spans="1:6" ht="12.75" customHeight="1">
      <c r="A772" s="46"/>
      <c r="B772" s="27"/>
      <c r="C772" s="27"/>
      <c r="D772" s="27"/>
      <c r="E772" s="27"/>
      <c r="F772" s="46"/>
    </row>
    <row r="773" spans="1:6" ht="12.75" customHeight="1">
      <c r="A773" s="46"/>
      <c r="B773" s="27"/>
      <c r="C773" s="27"/>
      <c r="D773" s="27"/>
      <c r="E773" s="27"/>
      <c r="F773" s="46"/>
    </row>
    <row r="774" spans="1:6" ht="12.75" customHeight="1">
      <c r="A774" s="46"/>
      <c r="B774" s="27"/>
      <c r="C774" s="27"/>
      <c r="D774" s="27"/>
      <c r="E774" s="27"/>
      <c r="F774" s="46"/>
    </row>
    <row r="775" spans="1:6" ht="12.75" customHeight="1">
      <c r="A775" s="46"/>
      <c r="B775" s="27"/>
      <c r="C775" s="27"/>
      <c r="D775" s="27"/>
      <c r="E775" s="27"/>
      <c r="F775" s="46"/>
    </row>
    <row r="776" spans="1:6" ht="12.75" customHeight="1">
      <c r="A776" s="46"/>
      <c r="B776" s="27"/>
      <c r="C776" s="27"/>
      <c r="D776" s="27"/>
      <c r="E776" s="27"/>
      <c r="F776" s="46"/>
    </row>
    <row r="777" spans="1:6" ht="12.75" customHeight="1">
      <c r="A777" s="46"/>
      <c r="B777" s="27"/>
      <c r="C777" s="27"/>
      <c r="D777" s="27"/>
      <c r="E777" s="27"/>
      <c r="F777" s="46"/>
    </row>
    <row r="778" spans="1:6" ht="12.75" customHeight="1">
      <c r="A778" s="46"/>
      <c r="B778" s="27"/>
      <c r="C778" s="27"/>
      <c r="D778" s="27"/>
      <c r="E778" s="27"/>
      <c r="F778" s="46"/>
    </row>
    <row r="779" spans="1:6" ht="12.75" customHeight="1">
      <c r="A779" s="46"/>
      <c r="B779" s="27"/>
      <c r="C779" s="27"/>
      <c r="D779" s="27"/>
      <c r="E779" s="27"/>
      <c r="F779" s="46"/>
    </row>
    <row r="780" spans="1:6" ht="12.75" customHeight="1">
      <c r="A780" s="46"/>
      <c r="B780" s="27"/>
      <c r="C780" s="27"/>
      <c r="D780" s="27"/>
      <c r="E780" s="27"/>
      <c r="F780" s="46"/>
    </row>
    <row r="781" spans="1:6" ht="12.75" customHeight="1">
      <c r="A781" s="46"/>
      <c r="B781" s="27"/>
      <c r="C781" s="27"/>
      <c r="D781" s="27"/>
      <c r="E781" s="27"/>
      <c r="F781" s="46"/>
    </row>
    <row r="782" spans="1:6" ht="12.75" customHeight="1">
      <c r="A782" s="46"/>
      <c r="B782" s="27"/>
      <c r="C782" s="27"/>
      <c r="D782" s="27"/>
      <c r="E782" s="27"/>
      <c r="F782" s="46"/>
    </row>
    <row r="783" spans="1:6" ht="12.75" customHeight="1">
      <c r="A783" s="46"/>
      <c r="B783" s="27"/>
      <c r="C783" s="27"/>
      <c r="D783" s="27"/>
      <c r="E783" s="27"/>
      <c r="F783" s="46"/>
    </row>
    <row r="784" spans="1:6" ht="12.75" customHeight="1">
      <c r="A784" s="46"/>
      <c r="B784" s="27"/>
      <c r="C784" s="27"/>
      <c r="D784" s="27"/>
      <c r="E784" s="27"/>
      <c r="F784" s="46"/>
    </row>
  </sheetData>
  <conditionalFormatting sqref="A12:F12">
    <cfRule type="notContainsBlanks" dxfId="1" priority="83">
      <formula>LEN(TRIM(A12))&gt;0</formula>
    </cfRule>
  </conditionalFormatting>
  <pageMargins left="0.78740157480314965" right="0.78740157480314965" top="0.39370078740157483" bottom="0.39370078740157483" header="0.51181102362204722" footer="0.51181102362204722"/>
  <pageSetup paperSize="9" scale="75" orientation="portrait" r:id="rId1"/>
  <ignoredErrors>
    <ignoredError sqref="B20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H286"/>
  <sheetViews>
    <sheetView showGridLines="0" view="pageLayout" zoomScaleNormal="100" workbookViewId="0">
      <selection activeCell="D19" sqref="D19"/>
    </sheetView>
  </sheetViews>
  <sheetFormatPr baseColWidth="10" defaultColWidth="14.42578125" defaultRowHeight="15" customHeight="1"/>
  <cols>
    <col min="1" max="1" width="25.85546875" style="79" customWidth="1"/>
    <col min="2" max="2" width="18.5703125" style="79" customWidth="1"/>
    <col min="3" max="3" width="13.7109375" style="79" customWidth="1"/>
    <col min="4" max="4" width="20.28515625" style="79" customWidth="1"/>
    <col min="5" max="5" width="14.42578125" style="79" customWidth="1"/>
    <col min="6" max="6" width="32" style="79" customWidth="1"/>
    <col min="7" max="16384" width="14.42578125" style="79"/>
  </cols>
  <sheetData>
    <row r="1" spans="1:7" ht="24.75" customHeight="1">
      <c r="A1" s="192" t="s">
        <v>236</v>
      </c>
      <c r="B1" s="193"/>
      <c r="C1" s="193"/>
      <c r="D1" s="193"/>
      <c r="E1" s="193"/>
      <c r="F1" s="194" t="s">
        <v>1</v>
      </c>
    </row>
    <row r="2" spans="1:7" ht="18.75" customHeight="1">
      <c r="A2" s="78"/>
      <c r="B2" s="78"/>
      <c r="C2" s="78"/>
      <c r="D2" s="78"/>
      <c r="E2" s="78"/>
      <c r="F2" s="124"/>
    </row>
    <row r="3" spans="1:7" ht="20.25" customHeight="1">
      <c r="A3" s="129" t="s">
        <v>285</v>
      </c>
      <c r="B3" s="78"/>
      <c r="C3" s="78"/>
      <c r="D3" s="78"/>
      <c r="E3" s="78"/>
      <c r="F3" s="130" t="s">
        <v>287</v>
      </c>
    </row>
    <row r="4" spans="1:7" ht="20.25" customHeight="1">
      <c r="A4" s="129" t="s">
        <v>286</v>
      </c>
      <c r="B4" s="78"/>
      <c r="C4" s="78"/>
      <c r="D4" s="78"/>
      <c r="E4" s="78"/>
      <c r="F4" s="130" t="s">
        <v>288</v>
      </c>
    </row>
    <row r="5" spans="1:7" ht="18.75" customHeight="1">
      <c r="A5" s="131"/>
      <c r="B5" s="78"/>
      <c r="C5" s="78"/>
      <c r="D5" s="78"/>
      <c r="E5" s="78"/>
      <c r="F5" s="132"/>
      <c r="G5" s="122" t="s">
        <v>272</v>
      </c>
    </row>
    <row r="6" spans="1:7" ht="12.75" customHeight="1">
      <c r="A6" s="78"/>
      <c r="B6" s="133" t="s">
        <v>261</v>
      </c>
      <c r="C6" s="134"/>
      <c r="D6" s="135">
        <v>2019</v>
      </c>
      <c r="E6" s="136"/>
      <c r="F6" s="137"/>
    </row>
    <row r="7" spans="1:7" ht="12.75" customHeight="1">
      <c r="A7" s="78"/>
      <c r="B7" s="138" t="s">
        <v>48</v>
      </c>
      <c r="C7" s="139"/>
      <c r="D7" s="138" t="s">
        <v>48</v>
      </c>
      <c r="E7" s="139"/>
      <c r="F7" s="78"/>
    </row>
    <row r="8" spans="1:7" ht="12.75" customHeight="1">
      <c r="A8" s="78"/>
      <c r="B8" s="139" t="s">
        <v>47</v>
      </c>
      <c r="C8" s="139"/>
      <c r="D8" s="139" t="s">
        <v>47</v>
      </c>
      <c r="E8" s="139"/>
      <c r="F8" s="78"/>
    </row>
    <row r="9" spans="1:7" ht="12.75" customHeight="1">
      <c r="A9" s="78"/>
      <c r="B9" s="132"/>
      <c r="C9" s="140"/>
      <c r="D9" s="132"/>
      <c r="E9" s="140"/>
      <c r="F9" s="78"/>
    </row>
    <row r="10" spans="1:7" ht="19.5" customHeight="1">
      <c r="A10" s="141" t="s">
        <v>65</v>
      </c>
      <c r="B10" s="142">
        <f>SUM(B11:B17)</f>
        <v>36838.903385654354</v>
      </c>
      <c r="C10" s="143"/>
      <c r="D10" s="142">
        <f>D11+D12+D13+D14+D15+D16+D17</f>
        <v>44690.693227228534</v>
      </c>
      <c r="E10" s="143"/>
      <c r="F10" s="144" t="s">
        <v>66</v>
      </c>
    </row>
    <row r="11" spans="1:7" ht="19.5" customHeight="1">
      <c r="A11" s="145" t="s">
        <v>67</v>
      </c>
      <c r="B11" s="146">
        <v>2212.91279353141</v>
      </c>
      <c r="C11" s="143"/>
      <c r="D11" s="146">
        <v>4218.806117160776</v>
      </c>
      <c r="E11" s="143"/>
      <c r="F11" s="147" t="s">
        <v>68</v>
      </c>
    </row>
    <row r="12" spans="1:7" ht="19.5" customHeight="1">
      <c r="A12" s="145" t="s">
        <v>69</v>
      </c>
      <c r="B12" s="146">
        <v>4389</v>
      </c>
      <c r="C12" s="143"/>
      <c r="D12" s="146">
        <v>2066.8595431953854</v>
      </c>
      <c r="E12" s="143"/>
      <c r="F12" s="147" t="s">
        <v>70</v>
      </c>
    </row>
    <row r="13" spans="1:7" ht="19.5" customHeight="1">
      <c r="A13" s="145" t="s">
        <v>71</v>
      </c>
      <c r="B13" s="146">
        <v>1866</v>
      </c>
      <c r="C13" s="143"/>
      <c r="D13" s="146">
        <v>2826</v>
      </c>
      <c r="E13" s="143"/>
      <c r="F13" s="147" t="s">
        <v>72</v>
      </c>
    </row>
    <row r="14" spans="1:7" ht="19.5" customHeight="1">
      <c r="A14" s="148" t="s">
        <v>256</v>
      </c>
      <c r="B14" s="146">
        <v>2840.6973211815598</v>
      </c>
      <c r="C14" s="143"/>
      <c r="D14" s="146">
        <v>2271.8595431953854</v>
      </c>
      <c r="E14" s="143"/>
      <c r="F14" s="149" t="s">
        <v>257</v>
      </c>
    </row>
    <row r="15" spans="1:7" ht="19.5" customHeight="1">
      <c r="A15" s="145" t="s">
        <v>73</v>
      </c>
      <c r="B15" s="146">
        <v>13602.944935337275</v>
      </c>
      <c r="C15" s="143"/>
      <c r="D15" s="146">
        <v>19481.080992906984</v>
      </c>
      <c r="E15" s="143"/>
      <c r="F15" s="147" t="s">
        <v>74</v>
      </c>
    </row>
    <row r="16" spans="1:7" ht="19.5" customHeight="1">
      <c r="A16" s="145" t="s">
        <v>75</v>
      </c>
      <c r="B16" s="146">
        <v>9659.348335604107</v>
      </c>
      <c r="C16" s="143"/>
      <c r="D16" s="146">
        <v>11512.087030770004</v>
      </c>
      <c r="E16" s="143"/>
      <c r="F16" s="147" t="s">
        <v>76</v>
      </c>
    </row>
    <row r="17" spans="1:6" ht="19.5" customHeight="1">
      <c r="A17" s="145" t="s">
        <v>77</v>
      </c>
      <c r="B17" s="146">
        <v>2268</v>
      </c>
      <c r="C17" s="143"/>
      <c r="D17" s="146">
        <v>2314</v>
      </c>
      <c r="E17" s="143"/>
      <c r="F17" s="147" t="s">
        <v>78</v>
      </c>
    </row>
    <row r="18" spans="1:6" ht="19.5" customHeight="1">
      <c r="A18" s="141" t="s">
        <v>27</v>
      </c>
      <c r="B18" s="142">
        <f>SUM(B19:B26)</f>
        <v>32855.743501159057</v>
      </c>
      <c r="C18" s="143"/>
      <c r="D18" s="142">
        <f>D19+D20+D21+D22+D23+D24+D25+D26</f>
        <v>30922.381727815417</v>
      </c>
      <c r="E18" s="143"/>
      <c r="F18" s="144" t="s">
        <v>28</v>
      </c>
    </row>
    <row r="19" spans="1:6" ht="19.5" customHeight="1">
      <c r="A19" s="145" t="s">
        <v>79</v>
      </c>
      <c r="B19" s="150">
        <v>4299.5995303370864</v>
      </c>
      <c r="C19" s="143"/>
      <c r="D19" s="150">
        <v>3923.4381727815421</v>
      </c>
      <c r="E19" s="143"/>
      <c r="F19" s="147" t="s">
        <v>80</v>
      </c>
    </row>
    <row r="20" spans="1:6" ht="19.5" customHeight="1">
      <c r="A20" s="145" t="s">
        <v>81</v>
      </c>
      <c r="B20" s="150">
        <v>3580.1812618331269</v>
      </c>
      <c r="C20" s="143"/>
      <c r="D20" s="150">
        <v>3181.8595431953854</v>
      </c>
      <c r="E20" s="143"/>
      <c r="F20" s="147" t="s">
        <v>82</v>
      </c>
    </row>
    <row r="21" spans="1:6" ht="19.5" customHeight="1">
      <c r="A21" s="145" t="s">
        <v>83</v>
      </c>
      <c r="B21" s="150">
        <v>2490</v>
      </c>
      <c r="C21" s="143"/>
      <c r="D21" s="150">
        <v>2569.9297715976927</v>
      </c>
      <c r="E21" s="143"/>
      <c r="F21" s="147" t="s">
        <v>84</v>
      </c>
    </row>
    <row r="22" spans="1:6" ht="19.5" customHeight="1">
      <c r="A22" s="145" t="s">
        <v>85</v>
      </c>
      <c r="B22" s="150">
        <v>1219.3175555819025</v>
      </c>
      <c r="C22" s="143"/>
      <c r="D22" s="150">
        <v>1063.6992650915586</v>
      </c>
      <c r="E22" s="143"/>
      <c r="F22" s="147" t="s">
        <v>86</v>
      </c>
    </row>
    <row r="23" spans="1:6" ht="19.5" customHeight="1">
      <c r="A23" s="145" t="s">
        <v>87</v>
      </c>
      <c r="B23" s="150">
        <v>1648.9392361111111</v>
      </c>
      <c r="C23" s="143"/>
      <c r="D23" s="150">
        <v>1178</v>
      </c>
      <c r="E23" s="143"/>
      <c r="F23" s="147" t="s">
        <v>88</v>
      </c>
    </row>
    <row r="24" spans="1:6" ht="19.5" customHeight="1">
      <c r="A24" s="145" t="s">
        <v>89</v>
      </c>
      <c r="B24" s="150">
        <v>7713.4778834610997</v>
      </c>
      <c r="C24" s="143"/>
      <c r="D24" s="150">
        <v>7916.016802367697</v>
      </c>
      <c r="E24" s="143"/>
      <c r="F24" s="147" t="s">
        <v>90</v>
      </c>
    </row>
    <row r="25" spans="1:6" ht="19.5" customHeight="1">
      <c r="A25" s="145" t="s">
        <v>91</v>
      </c>
      <c r="B25" s="150">
        <v>8231.3085996246791</v>
      </c>
      <c r="C25" s="143"/>
      <c r="D25" s="150">
        <v>7815.6488579884644</v>
      </c>
      <c r="E25" s="143"/>
      <c r="F25" s="147" t="s">
        <v>92</v>
      </c>
    </row>
    <row r="26" spans="1:6" ht="19.5" customHeight="1">
      <c r="A26" s="145" t="s">
        <v>93</v>
      </c>
      <c r="B26" s="150">
        <v>3672.9194342100513</v>
      </c>
      <c r="C26" s="143"/>
      <c r="D26" s="150">
        <v>3273.7893147930786</v>
      </c>
      <c r="E26" s="143"/>
      <c r="F26" s="147" t="s">
        <v>94</v>
      </c>
    </row>
    <row r="27" spans="1:6" ht="19.5" customHeight="1">
      <c r="A27" s="141" t="s">
        <v>95</v>
      </c>
      <c r="B27" s="142">
        <f>SUM(B28:B35)</f>
        <v>41353.651740499372</v>
      </c>
      <c r="C27" s="143"/>
      <c r="D27" s="142">
        <f>D28+D29+D30+D31+D32+D33+D34+D35</f>
        <v>41615.696246160041</v>
      </c>
      <c r="E27" s="142"/>
      <c r="F27" s="144" t="s">
        <v>96</v>
      </c>
    </row>
    <row r="28" spans="1:6" ht="19.5" customHeight="1">
      <c r="A28" s="145" t="s">
        <v>97</v>
      </c>
      <c r="B28" s="150">
        <v>11430.957884142799</v>
      </c>
      <c r="C28" s="143"/>
      <c r="D28" s="150">
        <v>10510.665660356159</v>
      </c>
      <c r="E28" s="143"/>
      <c r="F28" s="147" t="s">
        <v>98</v>
      </c>
    </row>
    <row r="29" spans="1:6" ht="19.5" customHeight="1">
      <c r="A29" s="145" t="s">
        <v>99</v>
      </c>
      <c r="B29" s="150">
        <v>3039.2223979830646</v>
      </c>
      <c r="C29" s="143"/>
      <c r="D29" s="150">
        <v>2638.0870307700056</v>
      </c>
      <c r="E29" s="143"/>
      <c r="F29" s="147" t="s">
        <v>100</v>
      </c>
    </row>
    <row r="30" spans="1:6" ht="19.5" customHeight="1">
      <c r="A30" s="145" t="s">
        <v>101</v>
      </c>
      <c r="B30" s="150">
        <v>10752.436714743866</v>
      </c>
      <c r="C30" s="143"/>
      <c r="D30" s="150">
        <v>13877.839721896173</v>
      </c>
      <c r="E30" s="143"/>
      <c r="F30" s="147" t="s">
        <v>102</v>
      </c>
    </row>
    <row r="31" spans="1:6" ht="19.5" customHeight="1">
      <c r="A31" s="145" t="s">
        <v>103</v>
      </c>
      <c r="B31" s="150">
        <v>2775.8331036685895</v>
      </c>
      <c r="C31" s="143"/>
      <c r="D31" s="150">
        <v>2490.4381727815421</v>
      </c>
      <c r="E31" s="143"/>
      <c r="F31" s="147" t="s">
        <v>104</v>
      </c>
    </row>
    <row r="32" spans="1:6" ht="19.5" customHeight="1">
      <c r="A32" s="145" t="s">
        <v>105</v>
      </c>
      <c r="B32" s="150">
        <v>4485.7670334120467</v>
      </c>
      <c r="C32" s="143"/>
      <c r="D32" s="150">
        <v>3959.8595431953845</v>
      </c>
      <c r="E32" s="143"/>
      <c r="F32" s="147" t="s">
        <v>106</v>
      </c>
    </row>
    <row r="33" spans="1:6" ht="19.5" customHeight="1">
      <c r="A33" s="145" t="s">
        <v>107</v>
      </c>
      <c r="B33" s="150">
        <v>5723.1341106668278</v>
      </c>
      <c r="C33" s="143"/>
      <c r="D33" s="150">
        <v>5554.1572591723125</v>
      </c>
      <c r="E33" s="143"/>
      <c r="F33" s="147" t="s">
        <v>108</v>
      </c>
    </row>
    <row r="34" spans="1:6" ht="19.5" customHeight="1">
      <c r="A34" s="145" t="s">
        <v>109</v>
      </c>
      <c r="B34" s="150">
        <v>1830.7814162274517</v>
      </c>
      <c r="C34" s="143"/>
      <c r="D34" s="150">
        <v>1443.8595431953854</v>
      </c>
      <c r="E34" s="143"/>
      <c r="F34" s="147" t="s">
        <v>110</v>
      </c>
    </row>
    <row r="35" spans="1:6" ht="19.5" customHeight="1">
      <c r="A35" s="145" t="s">
        <v>111</v>
      </c>
      <c r="B35" s="150">
        <v>1315.5190796547356</v>
      </c>
      <c r="C35" s="143"/>
      <c r="D35" s="150">
        <v>1140.7893147930781</v>
      </c>
      <c r="E35" s="143"/>
      <c r="F35" s="147" t="s">
        <v>112</v>
      </c>
    </row>
    <row r="36" spans="1:6" ht="19.5" customHeight="1">
      <c r="A36" s="141" t="s">
        <v>113</v>
      </c>
      <c r="B36" s="142">
        <f>SUM(B37:B44)</f>
        <v>52803.815935729479</v>
      </c>
      <c r="C36" s="143"/>
      <c r="D36" s="142">
        <f>D37+D38+D39+D40+D41+D42+D43+D44</f>
        <v>52992.120635505402</v>
      </c>
      <c r="E36" s="143"/>
      <c r="F36" s="144" t="s">
        <v>114</v>
      </c>
    </row>
    <row r="37" spans="1:6" ht="19.5" customHeight="1">
      <c r="A37" s="145" t="s">
        <v>115</v>
      </c>
      <c r="B37" s="150">
        <v>8500.6636167671459</v>
      </c>
      <c r="C37" s="143"/>
      <c r="D37" s="150">
        <v>9220.4381727815398</v>
      </c>
      <c r="E37" s="143"/>
      <c r="F37" s="147" t="s">
        <v>116</v>
      </c>
    </row>
    <row r="38" spans="1:6" ht="19.5" customHeight="1">
      <c r="A38" s="145" t="s">
        <v>117</v>
      </c>
      <c r="B38" s="150">
        <v>5709.9047094874322</v>
      </c>
      <c r="C38" s="143"/>
      <c r="D38" s="150">
        <v>5600.6488579884635</v>
      </c>
      <c r="E38" s="143"/>
      <c r="F38" s="147" t="s">
        <v>118</v>
      </c>
    </row>
    <row r="39" spans="1:6" ht="19.5" customHeight="1">
      <c r="A39" s="145" t="s">
        <v>119</v>
      </c>
      <c r="B39" s="150">
        <v>6566.6135632029791</v>
      </c>
      <c r="C39" s="143"/>
      <c r="D39" s="150">
        <v>7280.4381727815426</v>
      </c>
      <c r="E39" s="143"/>
      <c r="F39" s="147" t="s">
        <v>120</v>
      </c>
    </row>
    <row r="40" spans="1:6" ht="19.5" customHeight="1">
      <c r="A40" s="145" t="s">
        <v>121</v>
      </c>
      <c r="B40" s="150">
        <v>12007.370103447527</v>
      </c>
      <c r="C40" s="143"/>
      <c r="D40" s="150">
        <v>12578.719086390771</v>
      </c>
      <c r="E40" s="143"/>
      <c r="F40" s="147" t="s">
        <v>122</v>
      </c>
    </row>
    <row r="41" spans="1:6" ht="19.5" customHeight="1">
      <c r="A41" s="145" t="s">
        <v>123</v>
      </c>
      <c r="B41" s="150">
        <v>4854.9248755779372</v>
      </c>
      <c r="C41" s="143"/>
      <c r="D41" s="150">
        <v>4657.7893147930781</v>
      </c>
      <c r="E41" s="143"/>
      <c r="F41" s="147" t="s">
        <v>124</v>
      </c>
    </row>
    <row r="42" spans="1:6" ht="19.5" customHeight="1">
      <c r="A42" s="145" t="s">
        <v>125</v>
      </c>
      <c r="B42" s="150">
        <v>3127</v>
      </c>
      <c r="C42" s="143"/>
      <c r="D42" s="150">
        <v>3005.5786295861567</v>
      </c>
      <c r="E42" s="143"/>
      <c r="F42" s="147" t="s">
        <v>126</v>
      </c>
    </row>
    <row r="43" spans="1:6" ht="19.5" customHeight="1">
      <c r="A43" s="145" t="s">
        <v>127</v>
      </c>
      <c r="B43" s="150">
        <v>3577</v>
      </c>
      <c r="C43" s="143"/>
      <c r="D43" s="150">
        <v>2931.9297715976927</v>
      </c>
      <c r="E43" s="143"/>
      <c r="F43" s="147" t="s">
        <v>128</v>
      </c>
    </row>
    <row r="44" spans="1:6" ht="19.5" customHeight="1">
      <c r="A44" s="145" t="s">
        <v>129</v>
      </c>
      <c r="B44" s="150">
        <v>8460.3390672464575</v>
      </c>
      <c r="C44" s="143"/>
      <c r="D44" s="150">
        <v>7716.5786295861553</v>
      </c>
      <c r="E44" s="143"/>
      <c r="F44" s="147" t="s">
        <v>130</v>
      </c>
    </row>
    <row r="45" spans="1:6" ht="19.5" customHeight="1">
      <c r="A45" s="141" t="s">
        <v>131</v>
      </c>
      <c r="B45" s="151">
        <f>SUM(B46:B53)</f>
        <v>33182.98116982475</v>
      </c>
      <c r="C45" s="143"/>
      <c r="D45" s="151">
        <f>D46+D47+D48+D49+D50+D51+D52+D53</f>
        <v>31853.335529110067</v>
      </c>
      <c r="E45" s="143"/>
      <c r="F45" s="144" t="s">
        <v>132</v>
      </c>
    </row>
    <row r="46" spans="1:6" ht="19.5" customHeight="1">
      <c r="A46" s="145" t="s">
        <v>133</v>
      </c>
      <c r="B46" s="150">
        <v>3621.2053394370978</v>
      </c>
      <c r="C46" s="143"/>
      <c r="D46" s="150">
        <v>3031.5786295861567</v>
      </c>
      <c r="E46" s="143"/>
      <c r="F46" s="147" t="s">
        <v>134</v>
      </c>
    </row>
    <row r="47" spans="1:6" ht="19.5" customHeight="1">
      <c r="A47" s="145" t="s">
        <v>135</v>
      </c>
      <c r="B47" s="150">
        <v>5333.9840442324848</v>
      </c>
      <c r="C47" s="143"/>
      <c r="D47" s="150">
        <v>5013.6656603561623</v>
      </c>
      <c r="E47" s="143"/>
      <c r="F47" s="147" t="s">
        <v>136</v>
      </c>
    </row>
    <row r="48" spans="1:6" ht="19.5" customHeight="1">
      <c r="A48" s="145" t="s">
        <v>137</v>
      </c>
      <c r="B48" s="150">
        <v>3255.7376636716272</v>
      </c>
      <c r="C48" s="143"/>
      <c r="D48" s="150">
        <v>3322.2274875746207</v>
      </c>
      <c r="E48" s="143"/>
      <c r="F48" s="147" t="s">
        <v>138</v>
      </c>
    </row>
    <row r="49" spans="1:6" ht="19.5" customHeight="1">
      <c r="A49" s="145" t="s">
        <v>139</v>
      </c>
      <c r="B49" s="150">
        <v>4911.4228712172599</v>
      </c>
      <c r="C49" s="143"/>
      <c r="D49" s="150">
        <v>4728.9003752600383</v>
      </c>
      <c r="E49" s="143"/>
      <c r="F49" s="147" t="s">
        <v>140</v>
      </c>
    </row>
    <row r="50" spans="1:6" ht="19.5" customHeight="1">
      <c r="A50" s="145" t="s">
        <v>141</v>
      </c>
      <c r="B50" s="150">
        <v>5479.0436825389679</v>
      </c>
      <c r="C50" s="143"/>
      <c r="D50" s="150">
        <v>5557.0870307700061</v>
      </c>
      <c r="E50" s="143"/>
      <c r="F50" s="147" t="s">
        <v>142</v>
      </c>
    </row>
    <row r="51" spans="1:6" ht="19.5" customHeight="1">
      <c r="A51" s="145" t="s">
        <v>143</v>
      </c>
      <c r="B51" s="150">
        <v>2804.8609561742232</v>
      </c>
      <c r="C51" s="143"/>
      <c r="D51" s="150">
        <v>3182.9297715976923</v>
      </c>
      <c r="E51" s="143"/>
      <c r="F51" s="147" t="s">
        <v>144</v>
      </c>
    </row>
    <row r="52" spans="1:6" ht="12.75" customHeight="1">
      <c r="A52" s="152" t="s">
        <v>145</v>
      </c>
      <c r="B52" s="150">
        <v>4042.7266125530937</v>
      </c>
      <c r="C52" s="143"/>
      <c r="D52" s="150">
        <v>3359.0168023676979</v>
      </c>
      <c r="E52" s="143"/>
      <c r="F52" s="124" t="s">
        <v>231</v>
      </c>
    </row>
    <row r="53" spans="1:6" ht="18.75" customHeight="1">
      <c r="A53" s="153" t="s">
        <v>260</v>
      </c>
      <c r="B53" s="150">
        <v>3734</v>
      </c>
      <c r="C53" s="143"/>
      <c r="D53" s="150">
        <v>3657.9297715976932</v>
      </c>
      <c r="E53" s="143"/>
      <c r="F53" s="154" t="s">
        <v>259</v>
      </c>
    </row>
    <row r="54" spans="1:6" ht="12.75" customHeight="1">
      <c r="A54" s="78"/>
      <c r="B54" s="155"/>
      <c r="C54" s="155"/>
      <c r="D54" s="155"/>
      <c r="E54" s="155"/>
      <c r="F54" s="156"/>
    </row>
    <row r="55" spans="1:6" ht="12.75" customHeight="1">
      <c r="A55" s="78"/>
      <c r="B55" s="126"/>
      <c r="C55" s="126"/>
      <c r="D55" s="127"/>
      <c r="E55" s="127"/>
      <c r="F55" s="156"/>
    </row>
    <row r="56" spans="1:6" ht="12.75" customHeight="1">
      <c r="A56" s="78"/>
      <c r="B56" s="126"/>
      <c r="C56" s="126"/>
      <c r="D56" s="127"/>
      <c r="E56" s="127"/>
      <c r="F56" s="156"/>
    </row>
    <row r="57" spans="1:6" ht="12.75" customHeight="1">
      <c r="A57" s="78"/>
      <c r="B57" s="157"/>
      <c r="C57" s="126"/>
      <c r="D57" s="127"/>
      <c r="E57" s="127"/>
      <c r="F57" s="156"/>
    </row>
    <row r="58" spans="1:6" ht="12.75" customHeight="1">
      <c r="A58" s="78"/>
      <c r="B58" s="157"/>
      <c r="C58" s="157"/>
      <c r="D58" s="127"/>
      <c r="E58" s="127"/>
      <c r="F58" s="156"/>
    </row>
    <row r="59" spans="1:6" ht="12.75" customHeight="1">
      <c r="A59" s="78"/>
      <c r="B59" s="158"/>
      <c r="C59" s="158"/>
      <c r="D59" s="127"/>
      <c r="E59" s="127"/>
      <c r="F59" s="156"/>
    </row>
    <row r="60" spans="1:6" ht="40.9" customHeight="1">
      <c r="A60" s="78"/>
      <c r="B60" s="127"/>
      <c r="C60" s="127"/>
      <c r="D60" s="127"/>
      <c r="E60" s="127"/>
      <c r="F60" s="156"/>
    </row>
    <row r="61" spans="1:6" ht="22.5" customHeight="1">
      <c r="A61" s="192" t="s">
        <v>236</v>
      </c>
      <c r="B61" s="193"/>
      <c r="C61" s="193"/>
      <c r="D61" s="193"/>
      <c r="E61" s="193"/>
      <c r="F61" s="194" t="s">
        <v>1</v>
      </c>
    </row>
    <row r="62" spans="1:6" ht="21.75" customHeight="1">
      <c r="A62" s="78"/>
      <c r="B62" s="125"/>
      <c r="C62" s="125"/>
      <c r="D62" s="125"/>
      <c r="E62" s="125"/>
      <c r="F62" s="124"/>
    </row>
    <row r="63" spans="1:6" ht="21" customHeight="1">
      <c r="A63" s="129" t="s">
        <v>285</v>
      </c>
      <c r="B63" s="125"/>
      <c r="C63" s="125"/>
      <c r="D63" s="125"/>
      <c r="E63" s="125"/>
      <c r="F63" s="130" t="s">
        <v>287</v>
      </c>
    </row>
    <row r="64" spans="1:6" ht="28.5" customHeight="1">
      <c r="A64" s="129" t="s">
        <v>289</v>
      </c>
      <c r="B64" s="125"/>
      <c r="C64" s="125"/>
      <c r="D64" s="125"/>
      <c r="E64" s="125"/>
      <c r="F64" s="130" t="s">
        <v>290</v>
      </c>
    </row>
    <row r="65" spans="1:6" ht="12.75" customHeight="1">
      <c r="A65" s="78"/>
      <c r="B65" s="125"/>
      <c r="C65" s="125"/>
      <c r="D65" s="125"/>
      <c r="E65" s="125"/>
      <c r="F65" s="78"/>
    </row>
    <row r="66" spans="1:6" ht="12.75" customHeight="1">
      <c r="A66" s="78"/>
      <c r="B66" s="139" t="s">
        <v>261</v>
      </c>
      <c r="C66" s="159"/>
      <c r="D66" s="160">
        <v>2019</v>
      </c>
      <c r="E66" s="159"/>
      <c r="F66" s="78"/>
    </row>
    <row r="67" spans="1:6" ht="12.75" customHeight="1">
      <c r="A67" s="78"/>
      <c r="B67" s="160" t="s">
        <v>48</v>
      </c>
      <c r="C67" s="139"/>
      <c r="D67" s="160" t="s">
        <v>48</v>
      </c>
      <c r="E67" s="139"/>
      <c r="F67" s="78"/>
    </row>
    <row r="68" spans="1:6" ht="12.75" customHeight="1">
      <c r="A68" s="78"/>
      <c r="B68" s="161" t="s">
        <v>47</v>
      </c>
      <c r="C68" s="161"/>
      <c r="D68" s="161" t="s">
        <v>47</v>
      </c>
      <c r="E68" s="161"/>
      <c r="F68" s="78"/>
    </row>
    <row r="69" spans="1:6" ht="12.75" customHeight="1">
      <c r="A69" s="78"/>
      <c r="B69" s="121"/>
      <c r="C69" s="121"/>
      <c r="D69" s="121"/>
      <c r="E69" s="121"/>
      <c r="F69" s="78"/>
    </row>
    <row r="70" spans="1:6" ht="12.75" customHeight="1">
      <c r="A70" s="78"/>
      <c r="B70" s="121"/>
      <c r="C70" s="121"/>
      <c r="D70" s="121"/>
      <c r="E70" s="121"/>
      <c r="F70" s="78"/>
    </row>
    <row r="71" spans="1:6" ht="12.75" customHeight="1">
      <c r="A71" s="141" t="s">
        <v>147</v>
      </c>
      <c r="B71" s="142">
        <f>SUM(B72:B81)</f>
        <v>70663.300248816668</v>
      </c>
      <c r="C71" s="162"/>
      <c r="D71" s="142">
        <f>D72+D73+D74+D75+D76+D77+D78+D79+D80+D81</f>
        <v>75315.71002959623</v>
      </c>
      <c r="E71" s="162"/>
      <c r="F71" s="163" t="s">
        <v>148</v>
      </c>
    </row>
    <row r="72" spans="1:6" ht="12.75" customHeight="1">
      <c r="A72" s="145" t="s">
        <v>149</v>
      </c>
      <c r="B72" s="150">
        <v>2499.4038401248054</v>
      </c>
      <c r="C72" s="162"/>
      <c r="D72" s="150">
        <v>2456.0168023676988</v>
      </c>
      <c r="E72" s="162"/>
      <c r="F72" s="164" t="s">
        <v>150</v>
      </c>
    </row>
    <row r="73" spans="1:6" ht="12.75" customHeight="1">
      <c r="A73" s="145" t="s">
        <v>151</v>
      </c>
      <c r="B73" s="150">
        <v>7894.5955312120177</v>
      </c>
      <c r="C73" s="162"/>
      <c r="D73" s="150">
        <v>9011.4381727815417</v>
      </c>
      <c r="E73" s="162"/>
      <c r="F73" s="164" t="s">
        <v>152</v>
      </c>
    </row>
    <row r="74" spans="1:6" ht="12.75" customHeight="1">
      <c r="A74" s="145" t="s">
        <v>153</v>
      </c>
      <c r="B74" s="150">
        <v>8650.262019697564</v>
      </c>
      <c r="C74" s="162"/>
      <c r="D74" s="150">
        <v>9854.0870307700061</v>
      </c>
      <c r="E74" s="162"/>
      <c r="F74" s="164" t="s">
        <v>154</v>
      </c>
    </row>
    <row r="75" spans="1:6" ht="12.75" customHeight="1">
      <c r="A75" s="145" t="s">
        <v>155</v>
      </c>
      <c r="B75" s="150">
        <v>8468.090088371795</v>
      </c>
      <c r="C75" s="162"/>
      <c r="D75" s="150">
        <v>8497.6458390569496</v>
      </c>
      <c r="E75" s="162"/>
      <c r="F75" s="164" t="s">
        <v>156</v>
      </c>
    </row>
    <row r="76" spans="1:6" ht="12.75" customHeight="1">
      <c r="A76" s="145" t="s">
        <v>157</v>
      </c>
      <c r="B76" s="150">
        <v>13636.670631047686</v>
      </c>
      <c r="C76" s="162"/>
      <c r="D76" s="150">
        <v>15171.893147930781</v>
      </c>
      <c r="E76" s="162"/>
      <c r="F76" s="164" t="s">
        <v>158</v>
      </c>
    </row>
    <row r="77" spans="1:6" ht="12.75" customHeight="1">
      <c r="A77" s="145" t="s">
        <v>159</v>
      </c>
      <c r="B77" s="150">
        <v>7566.8120452052772</v>
      </c>
      <c r="C77" s="162"/>
      <c r="D77" s="150">
        <v>8380.9297715976918</v>
      </c>
      <c r="E77" s="162"/>
      <c r="F77" s="164" t="s">
        <v>160</v>
      </c>
    </row>
    <row r="78" spans="1:6" ht="12.75" customHeight="1">
      <c r="A78" s="165" t="s">
        <v>232</v>
      </c>
      <c r="B78" s="150">
        <v>5704.9291231553352</v>
      </c>
      <c r="C78" s="162"/>
      <c r="D78" s="150">
        <v>6178.2274875746198</v>
      </c>
      <c r="E78" s="162"/>
      <c r="F78" s="164" t="s">
        <v>164</v>
      </c>
    </row>
    <row r="79" spans="1:6" ht="12.75" customHeight="1">
      <c r="A79" s="145" t="s">
        <v>161</v>
      </c>
      <c r="B79" s="150">
        <v>5664.4754511962819</v>
      </c>
      <c r="C79" s="162"/>
      <c r="D79" s="150">
        <v>5647.2442899423186</v>
      </c>
      <c r="E79" s="162"/>
      <c r="F79" s="164" t="s">
        <v>162</v>
      </c>
    </row>
    <row r="80" spans="1:6" ht="12.75" customHeight="1">
      <c r="A80" s="145" t="s">
        <v>165</v>
      </c>
      <c r="B80" s="150">
        <v>6123.2868596747412</v>
      </c>
      <c r="C80" s="162"/>
      <c r="D80" s="150">
        <v>5861.2274875746198</v>
      </c>
      <c r="E80" s="162"/>
      <c r="F80" s="164" t="s">
        <v>166</v>
      </c>
    </row>
    <row r="81" spans="1:8" ht="12.75" customHeight="1">
      <c r="A81" s="145" t="s">
        <v>167</v>
      </c>
      <c r="B81" s="150">
        <v>4454.7746591311725</v>
      </c>
      <c r="C81" s="162"/>
      <c r="D81" s="150">
        <v>4257</v>
      </c>
      <c r="E81" s="162"/>
      <c r="F81" s="164" t="s">
        <v>168</v>
      </c>
    </row>
    <row r="82" spans="1:8" ht="12.75" customHeight="1">
      <c r="A82" s="141" t="s">
        <v>169</v>
      </c>
      <c r="B82" s="166">
        <f>SUM(B83:B90)</f>
        <v>38816.32526221007</v>
      </c>
      <c r="C82" s="162"/>
      <c r="D82" s="166">
        <f>D83+D84+D85+D86+D87+D88+D89+D90</f>
        <v>43203.091635656485</v>
      </c>
      <c r="E82" s="162"/>
      <c r="F82" s="163" t="s">
        <v>170</v>
      </c>
    </row>
    <row r="83" spans="1:8" ht="12.75" customHeight="1">
      <c r="A83" s="145" t="s">
        <v>171</v>
      </c>
      <c r="B83" s="150">
        <v>3008.9664222269498</v>
      </c>
      <c r="C83" s="162"/>
      <c r="D83" s="150">
        <v>2250</v>
      </c>
      <c r="E83" s="162"/>
      <c r="F83" s="164" t="s">
        <v>172</v>
      </c>
    </row>
    <row r="84" spans="1:8" ht="12.75" customHeight="1">
      <c r="A84" s="145" t="s">
        <v>173</v>
      </c>
      <c r="B84" s="150">
        <v>6170.924446506906</v>
      </c>
      <c r="C84" s="162"/>
      <c r="D84" s="150">
        <v>6182.6488579884626</v>
      </c>
      <c r="E84" s="162"/>
      <c r="F84" s="164" t="s">
        <v>174</v>
      </c>
    </row>
    <row r="85" spans="1:8" ht="12.75" customHeight="1">
      <c r="A85" s="145" t="s">
        <v>175</v>
      </c>
      <c r="B85" s="150">
        <v>3325.98892271977</v>
      </c>
      <c r="C85" s="162"/>
      <c r="D85" s="150">
        <v>3559</v>
      </c>
      <c r="E85" s="162"/>
      <c r="F85" s="164" t="s">
        <v>176</v>
      </c>
    </row>
    <row r="86" spans="1:8" ht="12.75" customHeight="1">
      <c r="A86" s="145" t="s">
        <v>177</v>
      </c>
      <c r="B86" s="150">
        <v>11040.877863888618</v>
      </c>
      <c r="C86" s="162"/>
      <c r="D86" s="150">
        <v>14980.198487725705</v>
      </c>
      <c r="E86" s="162"/>
      <c r="F86" s="164" t="s">
        <v>178</v>
      </c>
    </row>
    <row r="87" spans="1:8" ht="12.75" customHeight="1">
      <c r="A87" s="145" t="s">
        <v>179</v>
      </c>
      <c r="B87" s="150">
        <v>6673.4303003371642</v>
      </c>
      <c r="C87" s="162"/>
      <c r="D87" s="150">
        <v>7135.9297715976927</v>
      </c>
      <c r="E87" s="162"/>
      <c r="F87" s="164" t="s">
        <v>180</v>
      </c>
    </row>
    <row r="88" spans="1:8" ht="12.75" customHeight="1">
      <c r="A88" s="167" t="s">
        <v>181</v>
      </c>
      <c r="B88" s="150">
        <v>3728.9841367399904</v>
      </c>
      <c r="C88" s="162"/>
      <c r="D88" s="150">
        <v>3931.7358887584696</v>
      </c>
      <c r="E88" s="162"/>
      <c r="F88" s="168" t="s">
        <v>182</v>
      </c>
    </row>
    <row r="89" spans="1:8" ht="12.75" customHeight="1">
      <c r="A89" s="167" t="s">
        <v>233</v>
      </c>
      <c r="B89" s="150">
        <v>2522.1531697906694</v>
      </c>
      <c r="C89" s="162"/>
      <c r="D89" s="150">
        <v>2780.5786295861567</v>
      </c>
      <c r="E89" s="162"/>
      <c r="F89" s="169" t="s">
        <v>184</v>
      </c>
    </row>
    <row r="90" spans="1:8" ht="12.75" customHeight="1">
      <c r="A90" s="170" t="s">
        <v>253</v>
      </c>
      <c r="B90" s="150">
        <v>2345</v>
      </c>
      <c r="C90" s="162"/>
      <c r="D90" s="150">
        <v>2383</v>
      </c>
      <c r="E90" s="162"/>
      <c r="F90" s="171" t="s">
        <v>249</v>
      </c>
    </row>
    <row r="91" spans="1:8" ht="12.75" customHeight="1">
      <c r="A91" s="141" t="s">
        <v>185</v>
      </c>
      <c r="B91" s="166">
        <f>SUM(B92:B96)</f>
        <v>20197.862167138046</v>
      </c>
      <c r="C91" s="162"/>
      <c r="D91" s="166">
        <f>D92+D93+D94+D95+D96</f>
        <v>18560.806117160777</v>
      </c>
      <c r="E91" s="162"/>
      <c r="F91" s="163" t="s">
        <v>186</v>
      </c>
    </row>
    <row r="92" spans="1:8" ht="12.75" customHeight="1">
      <c r="A92" s="145" t="s">
        <v>187</v>
      </c>
      <c r="B92" s="150">
        <v>5261.8226597995063</v>
      </c>
      <c r="C92" s="162"/>
      <c r="D92" s="150">
        <v>5467.4381727815435</v>
      </c>
      <c r="E92" s="162"/>
      <c r="F92" s="164" t="s">
        <v>188</v>
      </c>
    </row>
    <row r="93" spans="1:8" s="173" customFormat="1" ht="12.75" customHeight="1">
      <c r="A93" s="145" t="s">
        <v>189</v>
      </c>
      <c r="B93" s="150">
        <v>3361.6949119970709</v>
      </c>
      <c r="C93" s="162"/>
      <c r="D93" s="150">
        <v>2508.5786295861562</v>
      </c>
      <c r="E93" s="162"/>
      <c r="F93" s="164" t="s">
        <v>190</v>
      </c>
      <c r="G93" s="172"/>
      <c r="H93" s="172"/>
    </row>
    <row r="94" spans="1:8" s="173" customFormat="1" ht="12.75" customHeight="1">
      <c r="A94" s="145" t="s">
        <v>191</v>
      </c>
      <c r="B94" s="150">
        <v>3421</v>
      </c>
      <c r="C94" s="162"/>
      <c r="D94" s="150">
        <v>3044</v>
      </c>
      <c r="E94" s="162"/>
      <c r="F94" s="164" t="s">
        <v>192</v>
      </c>
      <c r="G94" s="172"/>
      <c r="H94" s="172"/>
    </row>
    <row r="95" spans="1:8" ht="12.75" customHeight="1">
      <c r="A95" s="148" t="s">
        <v>247</v>
      </c>
      <c r="B95" s="150">
        <v>4902.3445953414684</v>
      </c>
      <c r="C95" s="162"/>
      <c r="D95" s="150">
        <v>4324.7893147930772</v>
      </c>
      <c r="E95" s="162"/>
      <c r="F95" s="171" t="s">
        <v>248</v>
      </c>
    </row>
    <row r="96" spans="1:8" ht="12.75" customHeight="1">
      <c r="A96" s="145" t="s">
        <v>193</v>
      </c>
      <c r="B96" s="150">
        <v>3251</v>
      </c>
      <c r="C96" s="162"/>
      <c r="D96" s="150">
        <v>3216</v>
      </c>
      <c r="E96" s="162"/>
      <c r="F96" s="164" t="s">
        <v>194</v>
      </c>
    </row>
    <row r="97" spans="1:7" ht="12.75" customHeight="1">
      <c r="A97" s="141" t="s">
        <v>195</v>
      </c>
      <c r="B97" s="166">
        <f>SUM(B98:B103)</f>
        <v>30694.113826530633</v>
      </c>
      <c r="C97" s="162"/>
      <c r="D97" s="166">
        <f>D98+D99+D100+D101+D102+D103</f>
        <v>32979.050407103095</v>
      </c>
      <c r="E97" s="162"/>
      <c r="F97" s="163" t="s">
        <v>196</v>
      </c>
    </row>
    <row r="98" spans="1:7" ht="12.75" customHeight="1">
      <c r="A98" s="145" t="s">
        <v>197</v>
      </c>
      <c r="B98" s="150">
        <v>8154.4818455496297</v>
      </c>
      <c r="C98" s="162"/>
      <c r="D98" s="150">
        <v>8614.7190863907726</v>
      </c>
      <c r="E98" s="162"/>
      <c r="F98" s="164" t="s">
        <v>198</v>
      </c>
    </row>
    <row r="99" spans="1:7" ht="12.75" customHeight="1">
      <c r="A99" s="145" t="s">
        <v>199</v>
      </c>
      <c r="B99" s="150">
        <v>5055.739907006845</v>
      </c>
      <c r="C99" s="162"/>
      <c r="D99" s="150">
        <v>4755.0336047353967</v>
      </c>
      <c r="E99" s="162"/>
      <c r="F99" s="164" t="s">
        <v>200</v>
      </c>
    </row>
    <row r="100" spans="1:7" ht="12.75" customHeight="1">
      <c r="A100" s="145" t="s">
        <v>201</v>
      </c>
      <c r="B100" s="150">
        <v>7205.5369863750757</v>
      </c>
      <c r="C100" s="162"/>
      <c r="D100" s="150">
        <v>7368.4381727815417</v>
      </c>
      <c r="E100" s="162"/>
      <c r="F100" s="164" t="s">
        <v>202</v>
      </c>
    </row>
    <row r="101" spans="1:7" ht="12.75" customHeight="1">
      <c r="A101" s="145" t="s">
        <v>203</v>
      </c>
      <c r="B101" s="150">
        <v>6633.8910005403031</v>
      </c>
      <c r="C101" s="162"/>
      <c r="D101" s="150">
        <v>8689.8595431953854</v>
      </c>
      <c r="E101" s="162"/>
      <c r="F101" s="164" t="s">
        <v>204</v>
      </c>
    </row>
    <row r="102" spans="1:7" ht="12.75" customHeight="1">
      <c r="A102" s="145" t="s">
        <v>205</v>
      </c>
      <c r="B102" s="150">
        <v>2282.535841582775</v>
      </c>
      <c r="C102" s="162"/>
      <c r="D102" s="150">
        <v>2382</v>
      </c>
      <c r="E102" s="162"/>
      <c r="F102" s="164" t="s">
        <v>206</v>
      </c>
    </row>
    <row r="103" spans="1:7" ht="12.75" customHeight="1">
      <c r="A103" s="167" t="s">
        <v>234</v>
      </c>
      <c r="B103" s="150">
        <v>1361.928245476003</v>
      </c>
      <c r="C103" s="162"/>
      <c r="D103" s="150">
        <v>1169</v>
      </c>
      <c r="E103" s="162"/>
      <c r="F103" s="174" t="s">
        <v>208</v>
      </c>
    </row>
    <row r="104" spans="1:7" ht="12.75" customHeight="1">
      <c r="A104" s="141" t="s">
        <v>209</v>
      </c>
      <c r="B104" s="166">
        <f>SUM(B105:B107)</f>
        <v>4914.0659895000272</v>
      </c>
      <c r="C104" s="162"/>
      <c r="D104" s="166">
        <f>D105+D106+D107</f>
        <v>5119.9297715976918</v>
      </c>
      <c r="E104" s="162"/>
      <c r="F104" s="163" t="s">
        <v>210</v>
      </c>
    </row>
    <row r="105" spans="1:7" ht="12.75" customHeight="1" thickBot="1">
      <c r="A105" s="145" t="s">
        <v>211</v>
      </c>
      <c r="B105" s="150">
        <v>2910.0659895000272</v>
      </c>
      <c r="C105" s="162"/>
      <c r="D105" s="150">
        <v>3068.9297715976923</v>
      </c>
      <c r="E105" s="162"/>
      <c r="F105" s="164" t="s">
        <v>212</v>
      </c>
      <c r="G105" s="175"/>
    </row>
    <row r="106" spans="1:7" ht="12.75" customHeight="1" thickTop="1">
      <c r="A106" s="145" t="s">
        <v>213</v>
      </c>
      <c r="B106" s="150">
        <v>1053</v>
      </c>
      <c r="C106" s="162"/>
      <c r="D106" s="150">
        <v>1180</v>
      </c>
      <c r="E106" s="162"/>
      <c r="F106" s="164" t="s">
        <v>214</v>
      </c>
    </row>
    <row r="107" spans="1:7" ht="12.75" customHeight="1">
      <c r="A107" s="176" t="s">
        <v>250</v>
      </c>
      <c r="B107" s="150">
        <v>951</v>
      </c>
      <c r="C107" s="162"/>
      <c r="D107" s="150">
        <v>871</v>
      </c>
      <c r="E107" s="162"/>
      <c r="F107" s="149" t="s">
        <v>251</v>
      </c>
    </row>
    <row r="108" spans="1:7" ht="12.75" customHeight="1">
      <c r="A108" s="141" t="s">
        <v>215</v>
      </c>
      <c r="B108" s="166">
        <f>SUM(B109:B111)</f>
        <v>7132.6089046804482</v>
      </c>
      <c r="C108" s="162"/>
      <c r="D108" s="166">
        <f>D109+D110+D111</f>
        <v>7343.6488579884644</v>
      </c>
      <c r="E108" s="162"/>
      <c r="F108" s="163" t="s">
        <v>216</v>
      </c>
    </row>
    <row r="109" spans="1:7" ht="12.75" customHeight="1">
      <c r="A109" s="145" t="s">
        <v>217</v>
      </c>
      <c r="B109" s="150">
        <v>4985.6089046804482</v>
      </c>
      <c r="C109" s="162"/>
      <c r="D109" s="150">
        <v>5581.6488579884644</v>
      </c>
      <c r="E109" s="162"/>
      <c r="F109" s="164" t="s">
        <v>218</v>
      </c>
    </row>
    <row r="110" spans="1:7" ht="12.75" customHeight="1">
      <c r="A110" s="145" t="s">
        <v>219</v>
      </c>
      <c r="B110" s="150">
        <v>894</v>
      </c>
      <c r="C110" s="162"/>
      <c r="D110" s="150">
        <v>843</v>
      </c>
      <c r="E110" s="162"/>
      <c r="F110" s="164" t="s">
        <v>220</v>
      </c>
    </row>
    <row r="111" spans="1:7" ht="12.75" customHeight="1">
      <c r="A111" s="145" t="s">
        <v>221</v>
      </c>
      <c r="B111" s="150">
        <v>1253</v>
      </c>
      <c r="C111" s="162"/>
      <c r="D111" s="150">
        <v>919</v>
      </c>
      <c r="E111" s="162"/>
      <c r="F111" s="164" t="s">
        <v>222</v>
      </c>
    </row>
    <row r="112" spans="1:7" ht="12.75" customHeight="1">
      <c r="A112" s="141" t="s">
        <v>223</v>
      </c>
      <c r="B112" s="166">
        <v>2395.7093682243112</v>
      </c>
      <c r="C112" s="162"/>
      <c r="D112" s="166">
        <f>D113</f>
        <v>1976.9297715976927</v>
      </c>
      <c r="E112" s="162"/>
      <c r="F112" s="163" t="s">
        <v>224</v>
      </c>
    </row>
    <row r="113" spans="1:6" ht="12.75" customHeight="1">
      <c r="A113" s="145" t="s">
        <v>225</v>
      </c>
      <c r="B113" s="150">
        <v>2395.7093682243112</v>
      </c>
      <c r="C113" s="162"/>
      <c r="D113" s="150">
        <v>1976.9297715976927</v>
      </c>
      <c r="E113" s="162"/>
      <c r="F113" s="164" t="s">
        <v>226</v>
      </c>
    </row>
    <row r="114" spans="1:6" ht="12.75" customHeight="1">
      <c r="A114" s="177" t="s">
        <v>45</v>
      </c>
      <c r="B114" s="178">
        <f>B112+B108+B104+B97+B91+B82+B71+B45+B36+B27+B18+B10</f>
        <v>371849.08149996726</v>
      </c>
      <c r="C114" s="162"/>
      <c r="D114" s="178">
        <f>D113+D108+D104+D97+D91+D82+D71+D45+D36+D27+D18+D10</f>
        <v>386573.3939565199</v>
      </c>
      <c r="E114" s="162"/>
      <c r="F114" s="179" t="s">
        <v>48</v>
      </c>
    </row>
    <row r="115" spans="1:6" ht="12.75" customHeight="1">
      <c r="A115" s="177"/>
      <c r="B115" s="180"/>
      <c r="C115" s="180"/>
      <c r="D115" s="181"/>
      <c r="E115" s="181"/>
      <c r="F115" s="179"/>
    </row>
    <row r="116" spans="1:6" ht="12.75" customHeight="1">
      <c r="A116" s="177"/>
      <c r="B116" s="182"/>
      <c r="C116" s="182"/>
      <c r="D116" s="183"/>
      <c r="E116" s="183"/>
      <c r="F116" s="179"/>
    </row>
    <row r="117" spans="1:6" ht="12.75" customHeight="1">
      <c r="A117" s="177"/>
      <c r="B117" s="182"/>
      <c r="C117" s="182"/>
      <c r="D117" s="183"/>
      <c r="E117" s="183"/>
      <c r="F117" s="179"/>
    </row>
    <row r="118" spans="1:6" ht="12.75" customHeight="1">
      <c r="A118" s="177"/>
      <c r="B118" s="183"/>
      <c r="C118" s="183"/>
      <c r="D118" s="184"/>
      <c r="E118" s="184"/>
      <c r="F118" s="179"/>
    </row>
    <row r="119" spans="1:6" ht="12.75" customHeight="1">
      <c r="A119" s="177"/>
      <c r="B119" s="183"/>
      <c r="C119" s="183"/>
      <c r="D119" s="184"/>
      <c r="E119" s="184"/>
      <c r="F119" s="179"/>
    </row>
    <row r="120" spans="1:6" ht="12.75" customHeight="1">
      <c r="A120" s="177"/>
      <c r="B120" s="183"/>
      <c r="C120" s="183"/>
      <c r="D120" s="184"/>
      <c r="E120" s="184"/>
      <c r="F120" s="179"/>
    </row>
    <row r="121" spans="1:6" ht="12.75" customHeight="1">
      <c r="A121" s="177"/>
      <c r="B121" s="183"/>
      <c r="C121" s="183"/>
      <c r="D121" s="184"/>
      <c r="E121" s="184"/>
      <c r="F121" s="179"/>
    </row>
    <row r="122" spans="1:6" ht="12.75" customHeight="1">
      <c r="A122" s="177"/>
      <c r="B122" s="183"/>
      <c r="C122" s="183"/>
      <c r="D122" s="184"/>
      <c r="E122" s="184"/>
      <c r="F122" s="179"/>
    </row>
    <row r="123" spans="1:6" ht="12.75" customHeight="1">
      <c r="A123" s="177"/>
      <c r="B123" s="183"/>
      <c r="C123" s="183"/>
      <c r="D123" s="184"/>
      <c r="E123" s="184"/>
      <c r="F123" s="179"/>
    </row>
    <row r="124" spans="1:6" ht="12.75" customHeight="1">
      <c r="A124" s="177"/>
      <c r="B124" s="183"/>
      <c r="C124" s="183"/>
      <c r="D124" s="184"/>
      <c r="E124" s="184"/>
      <c r="F124" s="179"/>
    </row>
    <row r="125" spans="1:6" ht="12.75" customHeight="1">
      <c r="A125" s="177"/>
      <c r="B125" s="183"/>
      <c r="C125" s="183"/>
      <c r="D125" s="184"/>
      <c r="E125" s="184"/>
      <c r="F125" s="179"/>
    </row>
    <row r="126" spans="1:6" ht="12.75" customHeight="1">
      <c r="A126" s="177"/>
      <c r="B126" s="183"/>
      <c r="C126" s="183"/>
      <c r="D126" s="184"/>
      <c r="E126" s="184"/>
      <c r="F126" s="179"/>
    </row>
    <row r="127" spans="1:6" ht="12.75" customHeight="1">
      <c r="A127" s="177"/>
      <c r="B127" s="183"/>
      <c r="C127" s="183"/>
      <c r="D127" s="184"/>
      <c r="E127" s="184"/>
      <c r="F127" s="179"/>
    </row>
    <row r="128" spans="1:6" ht="12.75" customHeight="1">
      <c r="A128" s="177"/>
      <c r="B128" s="183"/>
      <c r="C128" s="183"/>
      <c r="D128" s="184"/>
      <c r="E128" s="184"/>
      <c r="F128" s="179"/>
    </row>
    <row r="129" spans="1:6" ht="12.75" customHeight="1">
      <c r="A129" s="177"/>
      <c r="B129" s="183"/>
      <c r="C129" s="183"/>
      <c r="D129" s="184"/>
      <c r="E129" s="184"/>
      <c r="F129" s="179"/>
    </row>
    <row r="130" spans="1:6" ht="12.75" customHeight="1">
      <c r="A130" s="177"/>
      <c r="B130" s="183"/>
      <c r="C130" s="183"/>
      <c r="D130" s="184"/>
      <c r="E130" s="184"/>
      <c r="F130" s="179"/>
    </row>
    <row r="131" spans="1:6" ht="12.75" customHeight="1">
      <c r="A131" s="177"/>
      <c r="B131" s="183"/>
      <c r="C131" s="183"/>
      <c r="D131" s="184"/>
      <c r="E131" s="184"/>
      <c r="F131" s="179"/>
    </row>
    <row r="132" spans="1:6" ht="12.75" customHeight="1">
      <c r="A132" s="177"/>
      <c r="B132" s="183"/>
      <c r="C132" s="183"/>
      <c r="D132" s="184"/>
      <c r="E132" s="184"/>
      <c r="F132" s="179"/>
    </row>
    <row r="133" spans="1:6" ht="12.75" customHeight="1">
      <c r="A133" s="177"/>
      <c r="B133" s="183"/>
      <c r="C133" s="183"/>
      <c r="D133" s="184"/>
      <c r="E133" s="184"/>
      <c r="F133" s="179"/>
    </row>
    <row r="134" spans="1:6" ht="12.75" customHeight="1">
      <c r="A134" s="177"/>
      <c r="B134" s="183"/>
      <c r="C134" s="183"/>
      <c r="D134" s="184"/>
      <c r="E134" s="184"/>
      <c r="F134" s="179"/>
    </row>
    <row r="135" spans="1:6" ht="12.75" customHeight="1">
      <c r="A135" s="177"/>
      <c r="B135" s="183"/>
      <c r="C135" s="183"/>
      <c r="D135" s="184"/>
      <c r="E135" s="184"/>
      <c r="F135" s="179"/>
    </row>
    <row r="136" spans="1:6" ht="12.75" customHeight="1">
      <c r="A136" s="145"/>
      <c r="B136" s="185"/>
      <c r="C136" s="185"/>
      <c r="D136" s="125"/>
      <c r="E136" s="125"/>
      <c r="F136" s="147"/>
    </row>
    <row r="137" spans="1:6" ht="12.75" customHeight="1">
      <c r="A137" s="177"/>
      <c r="D137" s="186"/>
      <c r="E137" s="186"/>
      <c r="F137" s="187"/>
    </row>
    <row r="138" spans="1:6" ht="12.75" customHeight="1">
      <c r="A138" s="177"/>
      <c r="D138" s="186"/>
      <c r="E138" s="186"/>
      <c r="F138" s="187"/>
    </row>
    <row r="139" spans="1:6" ht="12.75" customHeight="1">
      <c r="A139" s="78"/>
      <c r="B139" s="125"/>
      <c r="C139" s="125"/>
      <c r="D139" s="125"/>
      <c r="E139" s="125"/>
      <c r="F139" s="124"/>
    </row>
    <row r="140" spans="1:6" ht="12.75" customHeight="1">
      <c r="A140" s="123" t="s">
        <v>273</v>
      </c>
      <c r="B140" s="188"/>
      <c r="C140" s="188"/>
      <c r="D140" s="188"/>
      <c r="E140" s="188"/>
      <c r="F140" s="124" t="s">
        <v>246</v>
      </c>
    </row>
    <row r="141" spans="1:6" ht="12.75" customHeight="1">
      <c r="A141" s="78"/>
      <c r="B141" s="125"/>
      <c r="C141" s="125"/>
      <c r="D141" s="125"/>
      <c r="E141" s="125"/>
      <c r="F141" s="78"/>
    </row>
    <row r="142" spans="1:6" ht="12.75" customHeight="1">
      <c r="A142" s="78"/>
      <c r="B142" s="125"/>
      <c r="C142" s="125"/>
      <c r="D142" s="125"/>
      <c r="E142" s="125"/>
      <c r="F142" s="78"/>
    </row>
    <row r="143" spans="1:6" ht="12.75" customHeight="1">
      <c r="A143" s="78"/>
      <c r="B143" s="125"/>
      <c r="C143" s="125"/>
      <c r="D143" s="125"/>
      <c r="E143" s="125"/>
      <c r="F143" s="78"/>
    </row>
    <row r="144" spans="1:6" ht="12.75" customHeight="1">
      <c r="A144" s="78"/>
      <c r="B144" s="125"/>
      <c r="C144" s="125"/>
      <c r="D144" s="125"/>
      <c r="E144" s="125"/>
      <c r="F144" s="78"/>
    </row>
    <row r="145" spans="1:6" ht="12.75" customHeight="1">
      <c r="A145" s="78"/>
      <c r="B145" s="125"/>
      <c r="C145" s="125"/>
      <c r="D145" s="125"/>
      <c r="E145" s="125"/>
      <c r="F145" s="78"/>
    </row>
    <row r="146" spans="1:6" ht="12.75" customHeight="1">
      <c r="A146" s="78"/>
      <c r="B146" s="125"/>
      <c r="C146" s="125"/>
      <c r="D146" s="125"/>
      <c r="E146" s="125"/>
      <c r="F146" s="78"/>
    </row>
    <row r="147" spans="1:6" ht="12.75" customHeight="1">
      <c r="A147" s="78"/>
      <c r="B147" s="125"/>
      <c r="C147" s="125"/>
      <c r="D147" s="125"/>
      <c r="E147" s="125"/>
      <c r="F147" s="78"/>
    </row>
    <row r="148" spans="1:6" ht="12.75" customHeight="1">
      <c r="A148" s="78"/>
      <c r="B148" s="125"/>
      <c r="C148" s="125"/>
      <c r="D148" s="125"/>
      <c r="E148" s="125"/>
      <c r="F148" s="78"/>
    </row>
    <row r="149" spans="1:6" ht="12.75" customHeight="1">
      <c r="A149" s="78"/>
      <c r="B149" s="125"/>
      <c r="C149" s="125"/>
      <c r="D149" s="125"/>
      <c r="E149" s="125"/>
      <c r="F149" s="78"/>
    </row>
    <row r="150" spans="1:6" ht="12.75" customHeight="1">
      <c r="A150" s="78"/>
      <c r="B150" s="125"/>
      <c r="C150" s="125"/>
      <c r="D150" s="125"/>
      <c r="E150" s="125"/>
      <c r="F150" s="78"/>
    </row>
    <row r="151" spans="1:6" ht="12.75" customHeight="1">
      <c r="A151" s="78"/>
      <c r="B151" s="125"/>
      <c r="C151" s="125"/>
      <c r="D151" s="125"/>
      <c r="E151" s="125"/>
      <c r="F151" s="78"/>
    </row>
    <row r="152" spans="1:6" ht="12.75" customHeight="1">
      <c r="A152" s="78"/>
      <c r="B152" s="125"/>
      <c r="C152" s="125"/>
      <c r="D152" s="125"/>
      <c r="E152" s="125"/>
      <c r="F152" s="78"/>
    </row>
    <row r="153" spans="1:6" ht="12.75" customHeight="1">
      <c r="A153" s="78"/>
      <c r="B153" s="125"/>
      <c r="C153" s="125"/>
      <c r="D153" s="125"/>
      <c r="E153" s="125"/>
      <c r="F153" s="78"/>
    </row>
    <row r="154" spans="1:6" ht="12.75" customHeight="1">
      <c r="A154" s="78"/>
      <c r="B154" s="125"/>
      <c r="C154" s="125"/>
      <c r="D154" s="125"/>
      <c r="E154" s="125"/>
      <c r="F154" s="78"/>
    </row>
    <row r="155" spans="1:6" ht="12.75" customHeight="1">
      <c r="A155" s="78"/>
      <c r="B155" s="125"/>
      <c r="C155" s="125"/>
      <c r="D155" s="125"/>
      <c r="E155" s="125"/>
      <c r="F155" s="78"/>
    </row>
    <row r="156" spans="1:6" ht="12.75" customHeight="1">
      <c r="A156" s="78"/>
      <c r="B156" s="125"/>
      <c r="C156" s="125"/>
      <c r="D156" s="125"/>
      <c r="E156" s="125"/>
      <c r="F156" s="78"/>
    </row>
    <row r="157" spans="1:6" ht="12.75" customHeight="1">
      <c r="A157" s="78"/>
      <c r="B157" s="125"/>
      <c r="C157" s="125"/>
      <c r="D157" s="125"/>
      <c r="E157" s="125"/>
      <c r="F157" s="78"/>
    </row>
    <row r="158" spans="1:6" ht="12.75" customHeight="1">
      <c r="A158" s="78"/>
      <c r="B158" s="125"/>
      <c r="C158" s="125"/>
      <c r="D158" s="125"/>
      <c r="E158" s="125"/>
      <c r="F158" s="78"/>
    </row>
    <row r="159" spans="1:6" ht="12.75" customHeight="1">
      <c r="A159" s="78"/>
      <c r="B159" s="125"/>
      <c r="C159" s="125"/>
      <c r="D159" s="125"/>
      <c r="E159" s="125"/>
      <c r="F159" s="78"/>
    </row>
    <row r="160" spans="1:6" ht="12.75" customHeight="1">
      <c r="A160" s="78"/>
      <c r="B160" s="125"/>
      <c r="C160" s="125"/>
      <c r="D160" s="125"/>
      <c r="E160" s="125"/>
      <c r="F160" s="78"/>
    </row>
    <row r="161" spans="1:6" ht="12.75" customHeight="1">
      <c r="A161" s="78"/>
      <c r="B161" s="125"/>
      <c r="C161" s="125"/>
      <c r="D161" s="125"/>
      <c r="E161" s="125"/>
      <c r="F161" s="78"/>
    </row>
    <row r="162" spans="1:6" ht="12.75" customHeight="1">
      <c r="A162" s="78"/>
      <c r="B162" s="125"/>
      <c r="C162" s="125"/>
      <c r="D162" s="125"/>
      <c r="E162" s="125"/>
      <c r="F162" s="78"/>
    </row>
    <row r="163" spans="1:6" ht="12.75" customHeight="1">
      <c r="A163" s="78"/>
      <c r="B163" s="125"/>
      <c r="C163" s="125"/>
      <c r="D163" s="125"/>
      <c r="E163" s="125"/>
      <c r="F163" s="78"/>
    </row>
    <row r="164" spans="1:6" ht="12.75" customHeight="1">
      <c r="A164" s="78"/>
      <c r="B164" s="125"/>
      <c r="C164" s="125"/>
      <c r="D164" s="125"/>
      <c r="E164" s="125"/>
      <c r="F164" s="78"/>
    </row>
    <row r="165" spans="1:6" ht="12.75" customHeight="1">
      <c r="A165" s="78"/>
      <c r="B165" s="125"/>
      <c r="C165" s="125"/>
      <c r="D165" s="125"/>
      <c r="E165" s="125"/>
      <c r="F165" s="78"/>
    </row>
    <row r="166" spans="1:6" ht="12.75" customHeight="1">
      <c r="A166" s="78"/>
      <c r="B166" s="125"/>
      <c r="C166" s="125"/>
      <c r="D166" s="125"/>
      <c r="E166" s="125"/>
      <c r="F166" s="78"/>
    </row>
    <row r="167" spans="1:6" ht="12.75" customHeight="1">
      <c r="A167" s="78"/>
      <c r="B167" s="125"/>
      <c r="C167" s="125"/>
      <c r="D167" s="125"/>
      <c r="E167" s="125"/>
      <c r="F167" s="78"/>
    </row>
    <row r="168" spans="1:6" ht="12.75" customHeight="1">
      <c r="A168" s="78"/>
      <c r="B168" s="125"/>
      <c r="C168" s="125"/>
      <c r="D168" s="125"/>
      <c r="E168" s="125"/>
      <c r="F168" s="78"/>
    </row>
    <row r="169" spans="1:6" ht="12.75" customHeight="1">
      <c r="A169" s="78"/>
      <c r="B169" s="125"/>
      <c r="C169" s="125"/>
      <c r="D169" s="125"/>
      <c r="E169" s="125"/>
      <c r="F169" s="78"/>
    </row>
    <row r="170" spans="1:6" ht="12.75" customHeight="1">
      <c r="A170" s="78"/>
      <c r="B170" s="125"/>
      <c r="C170" s="125"/>
      <c r="D170" s="125"/>
      <c r="E170" s="125"/>
      <c r="F170" s="78"/>
    </row>
    <row r="171" spans="1:6" ht="12.75" customHeight="1">
      <c r="A171" s="78"/>
      <c r="B171" s="125"/>
      <c r="C171" s="125"/>
      <c r="D171" s="125"/>
      <c r="E171" s="125"/>
      <c r="F171" s="78"/>
    </row>
    <row r="172" spans="1:6" ht="12.75" customHeight="1">
      <c r="A172" s="78"/>
      <c r="B172" s="125"/>
      <c r="C172" s="125"/>
      <c r="D172" s="125"/>
      <c r="E172" s="125"/>
      <c r="F172" s="78"/>
    </row>
    <row r="173" spans="1:6" ht="12.75" customHeight="1">
      <c r="A173" s="78"/>
      <c r="B173" s="125"/>
      <c r="C173" s="125"/>
      <c r="D173" s="125"/>
      <c r="E173" s="125"/>
      <c r="F173" s="78"/>
    </row>
    <row r="174" spans="1:6" ht="12.75" customHeight="1">
      <c r="A174" s="78"/>
      <c r="B174" s="125"/>
      <c r="C174" s="125"/>
      <c r="D174" s="125"/>
      <c r="E174" s="125"/>
      <c r="F174" s="78"/>
    </row>
    <row r="175" spans="1:6" ht="12.75" customHeight="1">
      <c r="A175" s="78"/>
      <c r="B175" s="125"/>
      <c r="C175" s="125"/>
      <c r="D175" s="125"/>
      <c r="E175" s="125"/>
      <c r="F175" s="78"/>
    </row>
    <row r="176" spans="1:6" ht="12.75" customHeight="1">
      <c r="A176" s="78"/>
      <c r="B176" s="125"/>
      <c r="C176" s="125"/>
      <c r="D176" s="125"/>
      <c r="E176" s="125"/>
      <c r="F176" s="78"/>
    </row>
    <row r="177" spans="1:6" ht="12.75" customHeight="1">
      <c r="A177" s="78"/>
      <c r="B177" s="125"/>
      <c r="C177" s="125"/>
      <c r="D177" s="125"/>
      <c r="E177" s="125"/>
      <c r="F177" s="78"/>
    </row>
    <row r="178" spans="1:6" ht="12.75" customHeight="1">
      <c r="A178" s="78"/>
      <c r="B178" s="125"/>
      <c r="C178" s="125"/>
      <c r="D178" s="125"/>
      <c r="E178" s="125"/>
      <c r="F178" s="78"/>
    </row>
    <row r="179" spans="1:6" ht="12.75" customHeight="1">
      <c r="A179" s="78"/>
      <c r="B179" s="125"/>
      <c r="C179" s="125"/>
      <c r="D179" s="125"/>
      <c r="E179" s="125"/>
      <c r="F179" s="78"/>
    </row>
    <row r="180" spans="1:6" ht="12.75" customHeight="1">
      <c r="A180" s="78"/>
      <c r="B180" s="125"/>
      <c r="C180" s="125"/>
      <c r="D180" s="125"/>
      <c r="E180" s="125"/>
      <c r="F180" s="78"/>
    </row>
    <row r="181" spans="1:6" ht="12.75" customHeight="1">
      <c r="A181" s="78"/>
      <c r="B181" s="125"/>
      <c r="C181" s="125"/>
      <c r="D181" s="125"/>
      <c r="E181" s="125"/>
      <c r="F181" s="78"/>
    </row>
    <row r="182" spans="1:6" ht="12.75" customHeight="1">
      <c r="A182" s="78"/>
      <c r="B182" s="125"/>
      <c r="C182" s="125"/>
      <c r="D182" s="125"/>
      <c r="E182" s="125"/>
      <c r="F182" s="78"/>
    </row>
    <row r="183" spans="1:6" ht="12.75" customHeight="1">
      <c r="A183" s="78"/>
      <c r="B183" s="125"/>
      <c r="C183" s="125"/>
      <c r="D183" s="125"/>
      <c r="E183" s="125"/>
      <c r="F183" s="78"/>
    </row>
    <row r="184" spans="1:6" ht="12.75" customHeight="1">
      <c r="A184" s="78"/>
      <c r="B184" s="125"/>
      <c r="C184" s="125"/>
      <c r="D184" s="125"/>
      <c r="E184" s="125"/>
      <c r="F184" s="78"/>
    </row>
    <row r="185" spans="1:6" ht="12.75" customHeight="1">
      <c r="A185" s="78"/>
      <c r="B185" s="125"/>
      <c r="C185" s="125"/>
      <c r="D185" s="125"/>
      <c r="E185" s="125"/>
      <c r="F185" s="78"/>
    </row>
    <row r="186" spans="1:6" ht="12.75" customHeight="1">
      <c r="A186" s="78"/>
      <c r="B186" s="125"/>
      <c r="C186" s="125"/>
      <c r="D186" s="125"/>
      <c r="E186" s="125"/>
      <c r="F186" s="78"/>
    </row>
    <row r="187" spans="1:6" ht="12.75" customHeight="1">
      <c r="A187" s="78"/>
      <c r="B187" s="125"/>
      <c r="C187" s="125"/>
      <c r="D187" s="125"/>
      <c r="E187" s="125"/>
      <c r="F187" s="78"/>
    </row>
    <row r="188" spans="1:6" ht="12.75" customHeight="1">
      <c r="A188" s="78"/>
      <c r="B188" s="125"/>
      <c r="C188" s="125"/>
      <c r="D188" s="125"/>
      <c r="E188" s="125"/>
      <c r="F188" s="78"/>
    </row>
    <row r="189" spans="1:6" ht="12.75" customHeight="1">
      <c r="A189" s="78"/>
      <c r="B189" s="125"/>
      <c r="C189" s="125"/>
      <c r="D189" s="125"/>
      <c r="E189" s="125"/>
      <c r="F189" s="78"/>
    </row>
    <row r="190" spans="1:6" ht="12.75" customHeight="1">
      <c r="A190" s="78"/>
      <c r="B190" s="125"/>
      <c r="C190" s="125"/>
      <c r="D190" s="125"/>
      <c r="E190" s="125"/>
      <c r="F190" s="78"/>
    </row>
    <row r="191" spans="1:6" ht="12.75" customHeight="1">
      <c r="A191" s="78"/>
      <c r="B191" s="125"/>
      <c r="C191" s="125"/>
      <c r="D191" s="125"/>
      <c r="E191" s="125"/>
      <c r="F191" s="78"/>
    </row>
    <row r="192" spans="1:6" ht="12.75" customHeight="1">
      <c r="A192" s="78"/>
      <c r="B192" s="125"/>
      <c r="C192" s="125"/>
      <c r="D192" s="125"/>
      <c r="E192" s="125"/>
      <c r="F192" s="78"/>
    </row>
    <row r="193" spans="1:6" ht="12.75" customHeight="1">
      <c r="A193" s="78"/>
      <c r="B193" s="125"/>
      <c r="C193" s="125"/>
      <c r="D193" s="125"/>
      <c r="E193" s="125"/>
      <c r="F193" s="78"/>
    </row>
    <row r="194" spans="1:6" ht="12.75" customHeight="1">
      <c r="A194" s="78"/>
      <c r="B194" s="125"/>
      <c r="C194" s="125"/>
      <c r="D194" s="125"/>
      <c r="E194" s="125"/>
      <c r="F194" s="78"/>
    </row>
    <row r="195" spans="1:6" ht="12.75" customHeight="1">
      <c r="A195" s="78"/>
      <c r="B195" s="125"/>
      <c r="C195" s="125"/>
      <c r="D195" s="125"/>
      <c r="E195" s="125"/>
      <c r="F195" s="78"/>
    </row>
    <row r="196" spans="1:6" ht="12.75" customHeight="1">
      <c r="A196" s="78"/>
      <c r="B196" s="125"/>
      <c r="C196" s="125"/>
      <c r="D196" s="125"/>
      <c r="E196" s="125"/>
      <c r="F196" s="78"/>
    </row>
    <row r="197" spans="1:6" ht="12.75" customHeight="1">
      <c r="A197" s="78"/>
      <c r="B197" s="125"/>
      <c r="C197" s="125"/>
      <c r="D197" s="125"/>
      <c r="E197" s="125"/>
      <c r="F197" s="78"/>
    </row>
    <row r="198" spans="1:6" ht="12.75" customHeight="1">
      <c r="A198" s="78"/>
      <c r="B198" s="125"/>
      <c r="C198" s="125"/>
      <c r="D198" s="125"/>
      <c r="E198" s="125"/>
      <c r="F198" s="78"/>
    </row>
    <row r="199" spans="1:6" ht="12.75" customHeight="1">
      <c r="A199" s="78"/>
      <c r="B199" s="125"/>
      <c r="C199" s="125"/>
      <c r="D199" s="125"/>
      <c r="E199" s="125"/>
      <c r="F199" s="78"/>
    </row>
    <row r="200" spans="1:6" ht="12.75" customHeight="1">
      <c r="A200" s="78"/>
      <c r="B200" s="125"/>
      <c r="C200" s="125"/>
      <c r="D200" s="125"/>
      <c r="E200" s="125"/>
      <c r="F200" s="78"/>
    </row>
    <row r="201" spans="1:6" ht="12.75" customHeight="1">
      <c r="A201" s="78"/>
      <c r="B201" s="125"/>
      <c r="C201" s="125"/>
      <c r="D201" s="125"/>
      <c r="E201" s="125"/>
      <c r="F201" s="78"/>
    </row>
    <row r="202" spans="1:6" ht="12.75" customHeight="1">
      <c r="A202" s="78"/>
      <c r="B202" s="125"/>
      <c r="C202" s="125"/>
      <c r="D202" s="125"/>
      <c r="E202" s="125"/>
      <c r="F202" s="78"/>
    </row>
    <row r="203" spans="1:6" ht="12.75" customHeight="1">
      <c r="A203" s="78"/>
      <c r="B203" s="125"/>
      <c r="C203" s="125"/>
      <c r="D203" s="125"/>
      <c r="E203" s="125"/>
      <c r="F203" s="78"/>
    </row>
    <row r="204" spans="1:6" ht="12.75" customHeight="1">
      <c r="A204" s="78"/>
      <c r="B204" s="125"/>
      <c r="C204" s="125"/>
      <c r="D204" s="125"/>
      <c r="E204" s="125"/>
      <c r="F204" s="78"/>
    </row>
    <row r="205" spans="1:6" ht="12.75" customHeight="1">
      <c r="A205" s="78"/>
      <c r="B205" s="125"/>
      <c r="C205" s="125"/>
      <c r="D205" s="125"/>
      <c r="E205" s="125"/>
      <c r="F205" s="78"/>
    </row>
    <row r="206" spans="1:6" ht="12.75" customHeight="1">
      <c r="A206" s="78"/>
      <c r="B206" s="125"/>
      <c r="C206" s="125"/>
      <c r="D206" s="125"/>
      <c r="E206" s="125"/>
      <c r="F206" s="78"/>
    </row>
    <row r="207" spans="1:6" ht="12.75" customHeight="1">
      <c r="A207" s="78"/>
      <c r="B207" s="125"/>
      <c r="C207" s="125"/>
      <c r="D207" s="125"/>
      <c r="E207" s="125"/>
      <c r="F207" s="78"/>
    </row>
    <row r="208" spans="1:6" ht="12.75" customHeight="1">
      <c r="A208" s="78"/>
      <c r="B208" s="125"/>
      <c r="C208" s="125"/>
      <c r="D208" s="125"/>
      <c r="E208" s="125"/>
      <c r="F208" s="78"/>
    </row>
    <row r="209" spans="1:6" ht="12.75" customHeight="1">
      <c r="A209" s="78"/>
      <c r="B209" s="125"/>
      <c r="C209" s="125"/>
      <c r="D209" s="125"/>
      <c r="E209" s="125"/>
      <c r="F209" s="78"/>
    </row>
    <row r="210" spans="1:6" ht="12.75" customHeight="1">
      <c r="A210" s="78"/>
      <c r="B210" s="125"/>
      <c r="C210" s="125"/>
      <c r="D210" s="125"/>
      <c r="E210" s="125"/>
      <c r="F210" s="78"/>
    </row>
    <row r="211" spans="1:6" ht="12.75" customHeight="1">
      <c r="A211" s="78"/>
      <c r="B211" s="125"/>
      <c r="C211" s="125"/>
      <c r="D211" s="125"/>
      <c r="E211" s="125"/>
      <c r="F211" s="78"/>
    </row>
    <row r="212" spans="1:6" ht="12.75" customHeight="1">
      <c r="A212" s="78"/>
      <c r="B212" s="125"/>
      <c r="C212" s="125"/>
      <c r="D212" s="125"/>
      <c r="E212" s="125"/>
      <c r="F212" s="78"/>
    </row>
    <row r="213" spans="1:6" ht="12.75" customHeight="1">
      <c r="A213" s="78"/>
      <c r="B213" s="125"/>
      <c r="C213" s="125"/>
      <c r="D213" s="125"/>
      <c r="E213" s="125"/>
      <c r="F213" s="78"/>
    </row>
    <row r="214" spans="1:6" ht="12.75" customHeight="1">
      <c r="A214" s="78"/>
      <c r="B214" s="78"/>
      <c r="C214" s="78"/>
      <c r="D214" s="78"/>
      <c r="E214" s="78"/>
      <c r="F214" s="78"/>
    </row>
    <row r="215" spans="1:6" ht="12.75" customHeight="1">
      <c r="A215" s="78"/>
      <c r="B215" s="78"/>
      <c r="C215" s="78"/>
      <c r="D215" s="78"/>
      <c r="E215" s="78"/>
      <c r="F215" s="78"/>
    </row>
    <row r="216" spans="1:6" ht="12.75" customHeight="1">
      <c r="A216" s="78"/>
      <c r="B216" s="78"/>
      <c r="C216" s="78"/>
      <c r="D216" s="78"/>
      <c r="E216" s="78"/>
      <c r="F216" s="78"/>
    </row>
    <row r="217" spans="1:6" ht="12.75" customHeight="1">
      <c r="A217" s="78"/>
      <c r="B217" s="78"/>
      <c r="C217" s="78"/>
      <c r="D217" s="78"/>
      <c r="E217" s="78"/>
      <c r="F217" s="78"/>
    </row>
    <row r="218" spans="1:6" ht="12.75" customHeight="1">
      <c r="A218" s="78"/>
      <c r="B218" s="78"/>
      <c r="C218" s="78"/>
      <c r="D218" s="78"/>
      <c r="E218" s="78"/>
      <c r="F218" s="78"/>
    </row>
    <row r="219" spans="1:6" ht="12.75" customHeight="1">
      <c r="A219" s="78"/>
      <c r="B219" s="78"/>
      <c r="C219" s="78"/>
      <c r="D219" s="78"/>
      <c r="E219" s="78"/>
      <c r="F219" s="78"/>
    </row>
    <row r="220" spans="1:6" ht="12.75" customHeight="1">
      <c r="A220" s="78"/>
      <c r="B220" s="78"/>
      <c r="C220" s="78"/>
      <c r="D220" s="78"/>
      <c r="E220" s="78"/>
      <c r="F220" s="78"/>
    </row>
    <row r="221" spans="1:6" ht="12.75" customHeight="1">
      <c r="A221" s="78"/>
      <c r="B221" s="78"/>
      <c r="C221" s="78"/>
      <c r="D221" s="78"/>
      <c r="E221" s="78"/>
      <c r="F221" s="78"/>
    </row>
    <row r="222" spans="1:6" ht="12.75" customHeight="1">
      <c r="A222" s="78"/>
      <c r="B222" s="78"/>
      <c r="C222" s="78"/>
      <c r="D222" s="78"/>
      <c r="E222" s="78"/>
      <c r="F222" s="78"/>
    </row>
    <row r="223" spans="1:6" ht="12.75" customHeight="1">
      <c r="A223" s="78"/>
      <c r="B223" s="78"/>
      <c r="C223" s="78"/>
      <c r="D223" s="78"/>
      <c r="E223" s="78"/>
      <c r="F223" s="78"/>
    </row>
    <row r="224" spans="1:6" ht="12.75" customHeight="1">
      <c r="A224" s="78"/>
      <c r="B224" s="78"/>
      <c r="C224" s="78"/>
      <c r="D224" s="78"/>
      <c r="E224" s="78"/>
      <c r="F224" s="78"/>
    </row>
    <row r="225" spans="1:6" ht="12.75" customHeight="1">
      <c r="A225" s="78"/>
      <c r="B225" s="78"/>
      <c r="C225" s="78"/>
      <c r="D225" s="78"/>
      <c r="E225" s="78"/>
      <c r="F225" s="78"/>
    </row>
    <row r="226" spans="1:6" ht="12.75" customHeight="1">
      <c r="A226" s="78"/>
      <c r="B226" s="78"/>
      <c r="C226" s="78"/>
      <c r="D226" s="78"/>
      <c r="E226" s="78"/>
      <c r="F226" s="78"/>
    </row>
    <row r="227" spans="1:6" ht="12.75" customHeight="1">
      <c r="A227" s="78"/>
      <c r="B227" s="78"/>
      <c r="C227" s="78"/>
      <c r="D227" s="78"/>
      <c r="E227" s="78"/>
      <c r="F227" s="78"/>
    </row>
    <row r="228" spans="1:6" ht="12.75" customHeight="1">
      <c r="A228" s="78"/>
      <c r="B228" s="78"/>
      <c r="C228" s="78"/>
      <c r="D228" s="78"/>
      <c r="E228" s="78"/>
      <c r="F228" s="78"/>
    </row>
    <row r="229" spans="1:6" ht="12.75" customHeight="1">
      <c r="A229" s="78"/>
      <c r="B229" s="78"/>
      <c r="C229" s="78"/>
      <c r="D229" s="78"/>
      <c r="E229" s="78"/>
      <c r="F229" s="78"/>
    </row>
    <row r="230" spans="1:6" ht="12.75" customHeight="1">
      <c r="A230" s="78"/>
      <c r="B230" s="78"/>
      <c r="C230" s="78"/>
      <c r="D230" s="78"/>
      <c r="E230" s="78"/>
      <c r="F230" s="78"/>
    </row>
    <row r="231" spans="1:6" ht="12.75" customHeight="1">
      <c r="A231" s="78"/>
      <c r="B231" s="78"/>
      <c r="C231" s="78"/>
      <c r="D231" s="78"/>
      <c r="E231" s="78"/>
      <c r="F231" s="78"/>
    </row>
    <row r="232" spans="1:6" ht="12.75" customHeight="1">
      <c r="A232" s="78"/>
      <c r="B232" s="78"/>
      <c r="C232" s="78"/>
      <c r="D232" s="78"/>
      <c r="E232" s="78"/>
      <c r="F232" s="78"/>
    </row>
    <row r="233" spans="1:6" ht="12.75" customHeight="1">
      <c r="A233" s="78"/>
      <c r="B233" s="78"/>
      <c r="C233" s="78"/>
      <c r="D233" s="78"/>
      <c r="E233" s="78"/>
      <c r="F233" s="78"/>
    </row>
    <row r="234" spans="1:6" ht="12.75" customHeight="1">
      <c r="A234" s="78"/>
      <c r="B234" s="78"/>
      <c r="C234" s="78"/>
      <c r="D234" s="78"/>
      <c r="E234" s="78"/>
      <c r="F234" s="78"/>
    </row>
    <row r="235" spans="1:6" ht="12.75" customHeight="1">
      <c r="A235" s="78"/>
      <c r="B235" s="78"/>
      <c r="C235" s="78"/>
      <c r="D235" s="78"/>
      <c r="E235" s="78"/>
      <c r="F235" s="78"/>
    </row>
    <row r="236" spans="1:6" ht="12.75" customHeight="1">
      <c r="A236" s="78"/>
      <c r="B236" s="78"/>
      <c r="C236" s="78"/>
      <c r="D236" s="78"/>
      <c r="E236" s="78"/>
      <c r="F236" s="78"/>
    </row>
    <row r="237" spans="1:6" ht="12.75" customHeight="1">
      <c r="A237" s="78"/>
      <c r="B237" s="78"/>
      <c r="C237" s="78"/>
      <c r="D237" s="78"/>
      <c r="E237" s="78"/>
      <c r="F237" s="78"/>
    </row>
    <row r="238" spans="1:6" ht="12.75" customHeight="1">
      <c r="A238" s="78"/>
      <c r="B238" s="78"/>
      <c r="C238" s="78"/>
      <c r="D238" s="78"/>
      <c r="E238" s="78"/>
      <c r="F238" s="78"/>
    </row>
    <row r="239" spans="1:6" ht="12.75" customHeight="1">
      <c r="A239" s="78"/>
      <c r="B239" s="78"/>
      <c r="C239" s="78"/>
      <c r="D239" s="78"/>
      <c r="E239" s="78"/>
      <c r="F239" s="78"/>
    </row>
    <row r="240" spans="1:6" ht="12.75" customHeight="1">
      <c r="A240" s="78"/>
      <c r="B240" s="78"/>
      <c r="C240" s="78"/>
      <c r="D240" s="78"/>
      <c r="E240" s="78"/>
      <c r="F240" s="78"/>
    </row>
    <row r="241" spans="1:6" ht="12.75" customHeight="1">
      <c r="A241" s="78"/>
      <c r="B241" s="78"/>
      <c r="C241" s="78"/>
      <c r="D241" s="78"/>
      <c r="E241" s="78"/>
      <c r="F241" s="78"/>
    </row>
    <row r="242" spans="1:6" ht="12.75" customHeight="1">
      <c r="A242" s="78"/>
      <c r="B242" s="78"/>
      <c r="C242" s="78"/>
      <c r="D242" s="78"/>
      <c r="E242" s="78"/>
      <c r="F242" s="78"/>
    </row>
    <row r="243" spans="1:6" ht="12.75" customHeight="1">
      <c r="A243" s="78"/>
      <c r="B243" s="78"/>
      <c r="C243" s="78"/>
      <c r="D243" s="78"/>
      <c r="E243" s="78"/>
      <c r="F243" s="78"/>
    </row>
    <row r="244" spans="1:6" ht="12.75" customHeight="1">
      <c r="A244" s="78"/>
      <c r="B244" s="78"/>
      <c r="C244" s="78"/>
      <c r="D244" s="78"/>
      <c r="E244" s="78"/>
      <c r="F244" s="78"/>
    </row>
    <row r="245" spans="1:6" ht="12.75" customHeight="1">
      <c r="A245" s="78"/>
      <c r="B245" s="78"/>
      <c r="C245" s="78"/>
      <c r="D245" s="78"/>
      <c r="E245" s="78"/>
      <c r="F245" s="78"/>
    </row>
    <row r="246" spans="1:6" ht="12.75" customHeight="1">
      <c r="A246" s="78"/>
      <c r="B246" s="78"/>
      <c r="C246" s="78"/>
      <c r="D246" s="78"/>
      <c r="E246" s="78"/>
      <c r="F246" s="78"/>
    </row>
    <row r="247" spans="1:6" ht="12.75" customHeight="1">
      <c r="A247" s="78"/>
      <c r="B247" s="78"/>
      <c r="C247" s="78"/>
      <c r="D247" s="78"/>
      <c r="E247" s="78"/>
      <c r="F247" s="78"/>
    </row>
    <row r="248" spans="1:6" ht="12.75" customHeight="1">
      <c r="A248" s="78"/>
      <c r="B248" s="78"/>
      <c r="C248" s="78"/>
      <c r="D248" s="78"/>
      <c r="E248" s="78"/>
      <c r="F248" s="78"/>
    </row>
    <row r="249" spans="1:6" ht="12.75" customHeight="1">
      <c r="A249" s="78"/>
      <c r="B249" s="78"/>
      <c r="C249" s="78"/>
      <c r="D249" s="78"/>
      <c r="E249" s="78"/>
      <c r="F249" s="78"/>
    </row>
    <row r="250" spans="1:6" ht="12.75" customHeight="1">
      <c r="A250" s="78"/>
      <c r="B250" s="78"/>
      <c r="C250" s="78"/>
      <c r="D250" s="78"/>
      <c r="E250" s="78"/>
      <c r="F250" s="78"/>
    </row>
    <row r="251" spans="1:6" ht="12.75" customHeight="1">
      <c r="A251" s="78"/>
      <c r="B251" s="78"/>
      <c r="C251" s="78"/>
      <c r="D251" s="78"/>
      <c r="E251" s="78"/>
      <c r="F251" s="78"/>
    </row>
    <row r="252" spans="1:6" ht="12.75" customHeight="1">
      <c r="A252" s="78"/>
      <c r="B252" s="78"/>
      <c r="C252" s="78"/>
      <c r="D252" s="78"/>
      <c r="E252" s="78"/>
      <c r="F252" s="78"/>
    </row>
    <row r="253" spans="1:6" ht="12.75" customHeight="1">
      <c r="A253" s="78"/>
      <c r="B253" s="78"/>
      <c r="C253" s="78"/>
      <c r="D253" s="78"/>
      <c r="E253" s="78"/>
      <c r="F253" s="78"/>
    </row>
    <row r="254" spans="1:6" ht="12.75" customHeight="1">
      <c r="A254" s="78"/>
      <c r="B254" s="78"/>
      <c r="C254" s="78"/>
      <c r="D254" s="78"/>
      <c r="E254" s="78"/>
      <c r="F254" s="78"/>
    </row>
    <row r="255" spans="1:6" ht="12.75" customHeight="1">
      <c r="A255" s="78"/>
      <c r="B255" s="78"/>
      <c r="C255" s="78"/>
      <c r="D255" s="78"/>
      <c r="E255" s="78"/>
      <c r="F255" s="78"/>
    </row>
    <row r="256" spans="1:6" ht="12.75" customHeight="1">
      <c r="A256" s="78"/>
      <c r="B256" s="78"/>
      <c r="C256" s="78"/>
      <c r="D256" s="78"/>
      <c r="E256" s="78"/>
      <c r="F256" s="78"/>
    </row>
    <row r="257" spans="1:6" ht="12.75" customHeight="1">
      <c r="A257" s="78"/>
      <c r="B257" s="78"/>
      <c r="C257" s="78"/>
      <c r="D257" s="78"/>
      <c r="E257" s="78"/>
      <c r="F257" s="78"/>
    </row>
    <row r="258" spans="1:6" ht="12.75" customHeight="1">
      <c r="A258" s="78"/>
      <c r="B258" s="78"/>
      <c r="C258" s="78"/>
      <c r="D258" s="78"/>
      <c r="E258" s="78"/>
      <c r="F258" s="78"/>
    </row>
    <row r="259" spans="1:6" ht="12.75" customHeight="1">
      <c r="A259" s="78"/>
      <c r="B259" s="78"/>
      <c r="C259" s="78"/>
      <c r="D259" s="78"/>
      <c r="E259" s="78"/>
      <c r="F259" s="78"/>
    </row>
    <row r="260" spans="1:6" ht="12.75" customHeight="1">
      <c r="A260" s="78"/>
      <c r="B260" s="78"/>
      <c r="C260" s="78"/>
      <c r="D260" s="78"/>
      <c r="E260" s="78"/>
      <c r="F260" s="78"/>
    </row>
    <row r="261" spans="1:6" ht="12.75" customHeight="1">
      <c r="A261" s="78"/>
      <c r="B261" s="78"/>
      <c r="C261" s="78"/>
      <c r="D261" s="78"/>
      <c r="E261" s="78"/>
      <c r="F261" s="78"/>
    </row>
    <row r="262" spans="1:6" ht="12.75" customHeight="1">
      <c r="A262" s="78"/>
      <c r="B262" s="78"/>
      <c r="C262" s="78"/>
      <c r="D262" s="78"/>
      <c r="E262" s="78"/>
      <c r="F262" s="78"/>
    </row>
    <row r="263" spans="1:6" ht="12.75" customHeight="1">
      <c r="A263" s="78"/>
      <c r="B263" s="78"/>
      <c r="C263" s="78"/>
      <c r="D263" s="78"/>
      <c r="E263" s="78"/>
      <c r="F263" s="78"/>
    </row>
    <row r="264" spans="1:6" ht="12.75" customHeight="1">
      <c r="A264" s="78"/>
      <c r="B264" s="78"/>
      <c r="C264" s="78"/>
      <c r="D264" s="78"/>
      <c r="E264" s="78"/>
      <c r="F264" s="78"/>
    </row>
    <row r="265" spans="1:6" ht="12.75" customHeight="1">
      <c r="A265" s="78"/>
      <c r="B265" s="78"/>
      <c r="C265" s="78"/>
      <c r="D265" s="78"/>
      <c r="E265" s="78"/>
      <c r="F265" s="78"/>
    </row>
    <row r="266" spans="1:6" ht="15" customHeight="1">
      <c r="A266" s="78"/>
      <c r="B266" s="78"/>
      <c r="C266" s="78"/>
      <c r="D266" s="78"/>
      <c r="E266" s="78"/>
      <c r="F266" s="78"/>
    </row>
    <row r="267" spans="1:6" ht="15" customHeight="1">
      <c r="A267" s="78"/>
      <c r="B267" s="78"/>
      <c r="C267" s="78"/>
      <c r="D267" s="78"/>
      <c r="E267" s="78"/>
      <c r="F267" s="78"/>
    </row>
    <row r="268" spans="1:6" ht="15" customHeight="1">
      <c r="A268" s="78"/>
      <c r="B268" s="78"/>
      <c r="C268" s="78"/>
      <c r="D268" s="78"/>
      <c r="E268" s="78"/>
      <c r="F268" s="78"/>
    </row>
    <row r="269" spans="1:6" ht="15" customHeight="1">
      <c r="A269" s="78"/>
      <c r="B269" s="78"/>
      <c r="C269" s="78"/>
      <c r="D269" s="78"/>
      <c r="E269" s="78"/>
      <c r="F269" s="78"/>
    </row>
    <row r="270" spans="1:6" ht="15" customHeight="1">
      <c r="A270" s="78"/>
      <c r="B270" s="78"/>
      <c r="C270" s="78"/>
      <c r="D270" s="78"/>
      <c r="E270" s="78"/>
      <c r="F270" s="78"/>
    </row>
    <row r="271" spans="1:6" ht="15" customHeight="1">
      <c r="A271" s="78"/>
      <c r="B271" s="78"/>
      <c r="C271" s="78"/>
      <c r="D271" s="78"/>
      <c r="E271" s="78"/>
      <c r="F271" s="78"/>
    </row>
    <row r="272" spans="1:6" ht="15" customHeight="1">
      <c r="A272" s="78"/>
      <c r="B272" s="78"/>
      <c r="C272" s="78"/>
      <c r="D272" s="78"/>
      <c r="E272" s="78"/>
      <c r="F272" s="78"/>
    </row>
    <row r="273" spans="1:6" ht="15" customHeight="1">
      <c r="A273" s="78"/>
      <c r="B273" s="78"/>
      <c r="C273" s="78"/>
      <c r="D273" s="78"/>
      <c r="E273" s="78"/>
      <c r="F273" s="78"/>
    </row>
    <row r="274" spans="1:6" ht="15" customHeight="1">
      <c r="A274" s="78"/>
      <c r="B274" s="78"/>
      <c r="C274" s="78"/>
      <c r="D274" s="78"/>
      <c r="E274" s="78"/>
      <c r="F274" s="78"/>
    </row>
    <row r="275" spans="1:6" ht="15" customHeight="1">
      <c r="A275" s="78"/>
      <c r="B275" s="78"/>
      <c r="C275" s="78"/>
      <c r="D275" s="78"/>
      <c r="E275" s="78"/>
      <c r="F275" s="78"/>
    </row>
    <row r="276" spans="1:6" ht="15" customHeight="1">
      <c r="A276" s="78"/>
      <c r="B276" s="78"/>
      <c r="C276" s="78"/>
      <c r="D276" s="78"/>
      <c r="E276" s="78"/>
      <c r="F276" s="78"/>
    </row>
    <row r="277" spans="1:6" ht="15" customHeight="1">
      <c r="A277" s="78"/>
      <c r="B277" s="78"/>
      <c r="C277" s="78"/>
      <c r="D277" s="78"/>
      <c r="E277" s="78"/>
      <c r="F277" s="78"/>
    </row>
    <row r="278" spans="1:6" ht="15" customHeight="1">
      <c r="A278" s="78"/>
      <c r="B278" s="78"/>
      <c r="C278" s="78"/>
      <c r="D278" s="78"/>
      <c r="E278" s="78"/>
      <c r="F278" s="78"/>
    </row>
    <row r="279" spans="1:6" ht="15" customHeight="1">
      <c r="A279" s="78"/>
      <c r="B279" s="78"/>
      <c r="C279" s="78"/>
      <c r="D279" s="78"/>
      <c r="E279" s="78"/>
      <c r="F279" s="78"/>
    </row>
    <row r="280" spans="1:6" ht="15" customHeight="1">
      <c r="A280" s="78"/>
      <c r="B280" s="78"/>
      <c r="C280" s="78"/>
      <c r="D280" s="78"/>
      <c r="E280" s="78"/>
      <c r="F280" s="78"/>
    </row>
    <row r="281" spans="1:6" ht="15" customHeight="1">
      <c r="A281" s="78"/>
      <c r="B281" s="78"/>
      <c r="C281" s="78"/>
      <c r="D281" s="78"/>
      <c r="E281" s="78"/>
      <c r="F281" s="78"/>
    </row>
    <row r="282" spans="1:6" ht="15" customHeight="1">
      <c r="A282" s="78"/>
      <c r="B282" s="78"/>
      <c r="C282" s="78"/>
      <c r="D282" s="78"/>
      <c r="E282" s="78"/>
      <c r="F282" s="78"/>
    </row>
    <row r="283" spans="1:6" ht="15" customHeight="1">
      <c r="A283" s="78"/>
      <c r="B283" s="78"/>
      <c r="C283" s="78"/>
      <c r="D283" s="78"/>
      <c r="E283" s="78"/>
      <c r="F283" s="78"/>
    </row>
    <row r="284" spans="1:6" ht="15" customHeight="1">
      <c r="A284" s="78"/>
      <c r="B284" s="78"/>
      <c r="C284" s="78"/>
      <c r="D284" s="78"/>
      <c r="E284" s="78"/>
      <c r="F284" s="78"/>
    </row>
    <row r="285" spans="1:6" ht="15" customHeight="1">
      <c r="A285" s="78"/>
      <c r="B285" s="78"/>
      <c r="C285" s="78"/>
      <c r="D285" s="78"/>
      <c r="E285" s="78"/>
      <c r="F285" s="78"/>
    </row>
    <row r="286" spans="1:6" ht="15" customHeight="1">
      <c r="A286" s="78"/>
      <c r="B286" s="78"/>
      <c r="C286" s="78"/>
      <c r="D286" s="78"/>
      <c r="E286" s="78"/>
      <c r="F286" s="78"/>
    </row>
  </sheetData>
  <conditionalFormatting sqref="G105">
    <cfRule type="expression" dxfId="0" priority="1">
      <formula>MOD(ROW(),2)</formula>
    </cfRule>
  </conditionalFormatting>
  <pageMargins left="0.7" right="0.7" top="0.75" bottom="0.75" header="0.3" footer="0.3"/>
  <pageSetup paperSize="9" scale="67" orientation="portrait" r:id="rId1"/>
  <rowBreaks count="1" manualBreakCount="1">
    <brk id="60" max="5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U1003"/>
  <sheetViews>
    <sheetView view="pageLayout" topLeftCell="I1" workbookViewId="0">
      <selection activeCell="T32" sqref="T32"/>
    </sheetView>
  </sheetViews>
  <sheetFormatPr baseColWidth="10" defaultColWidth="14.42578125" defaultRowHeight="15" customHeight="1"/>
  <cols>
    <col min="1" max="1" width="9.140625" style="49" customWidth="1"/>
    <col min="2" max="3" width="15.7109375" style="49" customWidth="1"/>
    <col min="4" max="4" width="42.5703125" style="49" customWidth="1"/>
    <col min="5" max="8" width="9.140625" style="49" customWidth="1"/>
    <col min="9" max="21" width="10" style="49" customWidth="1"/>
    <col min="22" max="16384" width="14.42578125" style="49"/>
  </cols>
  <sheetData>
    <row r="1" spans="1:21" ht="12.75" customHeight="1">
      <c r="A1" s="50"/>
      <c r="B1" s="50"/>
      <c r="C1" s="52" t="s">
        <v>245</v>
      </c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1" ht="12.75" customHeight="1">
      <c r="A2" s="52" t="s">
        <v>244</v>
      </c>
      <c r="B2" s="52"/>
      <c r="C2" s="52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</row>
    <row r="3" spans="1:21" ht="12.75" customHeight="1">
      <c r="A3" s="52" t="s">
        <v>243</v>
      </c>
      <c r="B3" s="52"/>
      <c r="C3" s="52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1" ht="12.75" customHeight="1">
      <c r="A4" s="50"/>
      <c r="B4" s="61" t="s">
        <v>242</v>
      </c>
      <c r="C4" s="61" t="s">
        <v>241</v>
      </c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</row>
    <row r="5" spans="1:21" ht="12.75" customHeight="1">
      <c r="A5" s="50"/>
      <c r="B5" s="50" t="s">
        <v>49</v>
      </c>
      <c r="C5" s="50" t="s">
        <v>50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</row>
    <row r="6" spans="1:21" ht="12.75" customHeight="1">
      <c r="A6" s="60">
        <v>2008</v>
      </c>
      <c r="B6" s="56">
        <v>1741.2239999999999</v>
      </c>
      <c r="C6" s="56">
        <v>668.15899999999999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</row>
    <row r="7" spans="1:21" ht="12.75" customHeight="1">
      <c r="A7" s="60">
        <v>2009</v>
      </c>
      <c r="B7" s="56">
        <v>1864.8050000000001</v>
      </c>
      <c r="C7" s="56">
        <v>731.26900000000001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</row>
    <row r="8" spans="1:21" ht="12.75" customHeight="1">
      <c r="A8" s="60">
        <v>2010</v>
      </c>
      <c r="B8" s="50">
        <v>1976.2</v>
      </c>
      <c r="C8" s="50">
        <v>783.5</v>
      </c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</row>
    <row r="9" spans="1:21" ht="12.75" customHeight="1">
      <c r="A9" s="60">
        <v>2011</v>
      </c>
      <c r="B9" s="56">
        <v>2083.71</v>
      </c>
      <c r="C9" s="56">
        <v>836.59799999999996</v>
      </c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</row>
    <row r="10" spans="1:21" ht="12.75" customHeight="1">
      <c r="A10" s="52">
        <v>2012</v>
      </c>
      <c r="B10" s="56">
        <v>2202.7429999999999</v>
      </c>
      <c r="C10" s="56">
        <v>885.51800000000003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</row>
    <row r="11" spans="1:21" ht="12.75" customHeight="1">
      <c r="A11" s="52">
        <v>2013</v>
      </c>
      <c r="B11" s="56">
        <v>2314.8000000000002</v>
      </c>
      <c r="C11" s="56">
        <v>932.8</v>
      </c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</row>
    <row r="12" spans="1:21" ht="12.75" customHeight="1">
      <c r="A12" s="52">
        <v>2014</v>
      </c>
      <c r="B12" s="50">
        <v>2423.6</v>
      </c>
      <c r="C12" s="50">
        <v>973.2</v>
      </c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</row>
    <row r="13" spans="1:21" ht="12.75" customHeight="1">
      <c r="A13" s="52">
        <v>2015</v>
      </c>
      <c r="B13" s="56">
        <v>2531.7530000000002</v>
      </c>
      <c r="C13" s="56">
        <v>1015.245</v>
      </c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</row>
    <row r="14" spans="1:21" ht="12.75" customHeight="1">
      <c r="A14" s="52">
        <v>2016</v>
      </c>
      <c r="B14" s="51">
        <v>2670.6</v>
      </c>
      <c r="C14" s="53">
        <v>1065.3</v>
      </c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</row>
    <row r="15" spans="1:21" ht="12.75" customHeight="1">
      <c r="A15" s="52">
        <v>2017</v>
      </c>
      <c r="B15" s="56">
        <v>2808.7820000000002</v>
      </c>
      <c r="C15" s="56">
        <v>1117.559</v>
      </c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</row>
    <row r="16" spans="1:21" ht="12.75" customHeight="1">
      <c r="A16" s="52"/>
      <c r="B16" s="59"/>
      <c r="C16" s="58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</row>
    <row r="17" spans="1:21" ht="12.75" customHeight="1">
      <c r="A17" s="52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</row>
    <row r="18" spans="1:21" ht="12.75" customHeight="1">
      <c r="A18" s="52"/>
      <c r="B18" s="56"/>
      <c r="C18" s="56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</row>
    <row r="19" spans="1:21" ht="12.75" customHeight="1">
      <c r="A19" s="52"/>
      <c r="B19" s="56"/>
      <c r="C19" s="56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</row>
    <row r="20" spans="1:21" ht="12.75" customHeight="1">
      <c r="A20" s="52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</row>
    <row r="21" spans="1:21" ht="12.75" customHeight="1">
      <c r="A21" s="50"/>
      <c r="B21" s="52" t="s">
        <v>240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</row>
    <row r="22" spans="1:21" ht="12.75" customHeight="1">
      <c r="A22" s="52" t="s">
        <v>239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</row>
    <row r="23" spans="1:21" ht="12.75" customHeight="1">
      <c r="A23" s="52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</row>
    <row r="24" spans="1:21" ht="12.75" customHeight="1">
      <c r="A24" s="52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</row>
    <row r="25" spans="1:21" ht="12.75" customHeight="1">
      <c r="A25" s="52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</row>
    <row r="26" spans="1:21" ht="12.75" customHeight="1">
      <c r="A26" s="52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</row>
    <row r="27" spans="1:21" ht="12.75" customHeight="1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</row>
    <row r="28" spans="1:21" ht="12.75" customHeight="1">
      <c r="A28" s="50"/>
      <c r="B28" s="57" t="s">
        <v>238</v>
      </c>
      <c r="C28" s="57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</row>
    <row r="29" spans="1:21" ht="12.75" customHeight="1">
      <c r="A29" s="50"/>
      <c r="B29" s="50" t="s">
        <v>237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</row>
    <row r="30" spans="1:21" ht="12.75" customHeight="1">
      <c r="A30" s="52">
        <v>2008</v>
      </c>
      <c r="B30" s="50">
        <v>31.7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</row>
    <row r="31" spans="1:21" ht="12.75" customHeight="1">
      <c r="A31" s="52">
        <v>2009</v>
      </c>
      <c r="B31" s="50">
        <v>35.9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</row>
    <row r="32" spans="1:21" ht="12.75" customHeight="1">
      <c r="A32" s="52">
        <v>2010</v>
      </c>
      <c r="B32" s="50">
        <v>35.700000000000003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</row>
    <row r="33" spans="1:21" ht="12.75" customHeight="1">
      <c r="A33" s="52">
        <v>2011</v>
      </c>
      <c r="B33" s="50">
        <v>37.200000000000003</v>
      </c>
      <c r="C33" s="55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</row>
    <row r="34" spans="1:21" ht="12.75" customHeight="1">
      <c r="A34" s="52">
        <v>2012</v>
      </c>
      <c r="B34" s="50">
        <v>36.9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</row>
    <row r="35" spans="1:21" ht="12.75" customHeight="1">
      <c r="A35" s="52">
        <v>2013</v>
      </c>
      <c r="B35" s="50">
        <v>36.299999999999997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</row>
    <row r="36" spans="1:21" ht="12.75" customHeight="1">
      <c r="A36" s="52">
        <v>2014</v>
      </c>
      <c r="B36" s="51">
        <v>34.723999999999997</v>
      </c>
      <c r="C36" s="51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</row>
    <row r="37" spans="1:21" ht="12.75" customHeight="1">
      <c r="A37" s="52">
        <v>2015</v>
      </c>
      <c r="B37" s="51">
        <v>31.8</v>
      </c>
      <c r="C37" s="53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</row>
    <row r="38" spans="1:21" ht="12.75" customHeight="1">
      <c r="A38" s="52">
        <v>2016</v>
      </c>
      <c r="B38" s="55">
        <v>28.2</v>
      </c>
      <c r="C38" s="53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</row>
    <row r="39" spans="1:21" ht="12.75" customHeight="1">
      <c r="A39" s="52">
        <v>2017</v>
      </c>
      <c r="B39" s="50">
        <v>29.6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</row>
    <row r="40" spans="1:21" ht="12.75" customHeight="1">
      <c r="A40" s="52"/>
      <c r="B40" s="51"/>
      <c r="C40" s="51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</row>
    <row r="41" spans="1:21" ht="12.75" customHeight="1">
      <c r="A41" s="52"/>
      <c r="B41" s="51"/>
      <c r="C41" s="51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</row>
    <row r="42" spans="1:21" ht="12.75" customHeight="1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</row>
    <row r="43" spans="1:21" ht="12.75" customHeight="1">
      <c r="A43" s="50"/>
      <c r="B43" s="51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</row>
    <row r="44" spans="1:21" ht="12.75" customHeight="1">
      <c r="A44" s="50"/>
      <c r="B44" s="54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</row>
    <row r="45" spans="1:21" ht="12.75" customHeight="1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</row>
    <row r="46" spans="1:21" ht="12.75" customHeight="1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</row>
    <row r="47" spans="1:21" ht="12.75" customHeight="1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</row>
    <row r="48" spans="1:21" ht="12.75" customHeight="1">
      <c r="A48" s="50"/>
      <c r="B48" s="50"/>
      <c r="C48" s="53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</row>
    <row r="49" spans="1:21" ht="12.75" customHeight="1">
      <c r="A49" s="50"/>
      <c r="B49" s="50"/>
      <c r="C49" s="53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</row>
    <row r="50" spans="1:21" ht="12.75" customHeight="1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</row>
    <row r="51" spans="1:21" ht="12.75" customHeight="1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</row>
    <row r="52" spans="1:21" ht="12.75" customHeight="1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</row>
    <row r="53" spans="1:21" ht="12.75" customHeight="1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</row>
    <row r="54" spans="1:21" ht="12.75" customHeight="1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</row>
    <row r="55" spans="1:21" ht="12.75" customHeight="1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</row>
    <row r="56" spans="1:21" ht="12.75" customHeight="1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</row>
    <row r="57" spans="1:21" ht="12.75" customHeight="1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</row>
    <row r="58" spans="1:21" ht="12.75" customHeight="1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</row>
    <row r="59" spans="1:21" ht="12.75" customHeight="1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</row>
    <row r="60" spans="1:21" ht="12.75" customHeight="1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</row>
    <row r="61" spans="1:21" ht="12.75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</row>
    <row r="62" spans="1:21" ht="12.75" customHeight="1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</row>
    <row r="63" spans="1:21" ht="12.75" customHeight="1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</row>
    <row r="64" spans="1:21" ht="12.75" customHeight="1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</row>
    <row r="65" spans="1:21" ht="12.75" customHeight="1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</row>
    <row r="66" spans="1:21" ht="12.75" customHeight="1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</row>
    <row r="67" spans="1:21" ht="12.75" customHeight="1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</row>
    <row r="68" spans="1:21" ht="12.75" customHeight="1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</row>
    <row r="69" spans="1:21" ht="12.75" customHeight="1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</row>
    <row r="70" spans="1:21" ht="12.75" customHeight="1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</row>
    <row r="71" spans="1:21" ht="12.75" customHeight="1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</row>
    <row r="72" spans="1:21" ht="12.75" customHeight="1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</row>
    <row r="73" spans="1:21" ht="12.75" customHeight="1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</row>
    <row r="74" spans="1:21" ht="12.75" customHeight="1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</row>
    <row r="75" spans="1:21" ht="12.75" customHeight="1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</row>
    <row r="76" spans="1:21" ht="12.75" customHeight="1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</row>
    <row r="77" spans="1:21" ht="12.75" customHeight="1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</row>
    <row r="78" spans="1:21" ht="12.75" customHeight="1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</row>
    <row r="79" spans="1:21" ht="12.75" customHeight="1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</row>
    <row r="80" spans="1:21" ht="12.75" customHeight="1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</row>
    <row r="81" spans="1:21" ht="12.75" customHeight="1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</row>
    <row r="82" spans="1:21" ht="12.75" customHeight="1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</row>
    <row r="83" spans="1:21" ht="12.75" customHeight="1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</row>
    <row r="84" spans="1:21" ht="12.75" customHeight="1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</row>
    <row r="85" spans="1:21" ht="12.75" customHeight="1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</row>
    <row r="86" spans="1:21" ht="12.75" customHeight="1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</row>
    <row r="87" spans="1:21" ht="12.75" customHeight="1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</row>
    <row r="88" spans="1:21" ht="12.75" customHeight="1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</row>
    <row r="89" spans="1:21" ht="12.75" customHeight="1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</row>
    <row r="90" spans="1:21" ht="12.75" customHeight="1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</row>
    <row r="91" spans="1:21" ht="12.75" customHeight="1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</row>
    <row r="92" spans="1:21" ht="12.75" customHeight="1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</row>
    <row r="93" spans="1:21" ht="12.75" customHeight="1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</row>
    <row r="94" spans="1:21" ht="12.75" customHeight="1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</row>
    <row r="95" spans="1:21" ht="12.75" customHeight="1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</row>
    <row r="96" spans="1:21" ht="12.75" customHeight="1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</row>
    <row r="97" spans="1:21" ht="12.75" customHeight="1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</row>
    <row r="98" spans="1:21" ht="12.75" customHeight="1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</row>
    <row r="99" spans="1:21" ht="12.75" customHeight="1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</row>
    <row r="100" spans="1:21" ht="12.75" customHeight="1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</row>
    <row r="101" spans="1:21" ht="12.75" customHeight="1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</row>
    <row r="102" spans="1:21" ht="12.75" customHeight="1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</row>
    <row r="103" spans="1:21" ht="12.75" customHeight="1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</row>
    <row r="104" spans="1:21" ht="12.75" customHeight="1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</row>
    <row r="105" spans="1:21" ht="12.75" customHeight="1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</row>
    <row r="106" spans="1:21" ht="12.75" customHeight="1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</row>
    <row r="107" spans="1:21" ht="12.75" customHeight="1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</row>
    <row r="108" spans="1:21" ht="12.75" customHeight="1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</row>
    <row r="109" spans="1:21" ht="12.75" customHeight="1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</row>
    <row r="110" spans="1:21" ht="12.75" customHeight="1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</row>
    <row r="111" spans="1:21" ht="12.75" customHeight="1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</row>
    <row r="112" spans="1:21" ht="12.75" customHeight="1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</row>
    <row r="113" spans="1:21" ht="12.75" customHeight="1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</row>
    <row r="114" spans="1:21" ht="12.75" customHeight="1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</row>
    <row r="115" spans="1:21" ht="12.75" customHeight="1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</row>
    <row r="116" spans="1:21" ht="12.75" customHeight="1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</row>
    <row r="117" spans="1:21" ht="12.75" customHeight="1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</row>
    <row r="118" spans="1:21" ht="12.75" customHeight="1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</row>
    <row r="119" spans="1:21" ht="12.75" customHeight="1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</row>
    <row r="120" spans="1:21" ht="12.75" customHeight="1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</row>
    <row r="121" spans="1:21" ht="12.75" customHeight="1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</row>
    <row r="122" spans="1:21" ht="12.75" customHeight="1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</row>
    <row r="123" spans="1:21" ht="12.75" customHeight="1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</row>
    <row r="124" spans="1:21" ht="12.75" customHeight="1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</row>
    <row r="125" spans="1:21" ht="12.75" customHeight="1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</row>
    <row r="126" spans="1:21" ht="12.75" customHeight="1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</row>
    <row r="127" spans="1:21" ht="12.75" customHeight="1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</row>
    <row r="128" spans="1:21" ht="12.75" customHeight="1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</row>
    <row r="129" spans="1:21" ht="12.75" customHeight="1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</row>
    <row r="130" spans="1:21" ht="12.75" customHeight="1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</row>
    <row r="131" spans="1:21" ht="12.75" customHeight="1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</row>
    <row r="132" spans="1:21" ht="12.75" customHeight="1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</row>
    <row r="133" spans="1:21" ht="12.75" customHeight="1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</row>
    <row r="134" spans="1:21" ht="12.75" customHeight="1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</row>
    <row r="135" spans="1:21" ht="12.75" customHeight="1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</row>
    <row r="136" spans="1:21" ht="12.75" customHeight="1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</row>
    <row r="137" spans="1:21" ht="12.75" customHeight="1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</row>
    <row r="138" spans="1:21" ht="12.75" customHeight="1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</row>
    <row r="139" spans="1:21" ht="12.75" customHeight="1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</row>
    <row r="140" spans="1:21" ht="12.75" customHeight="1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</row>
    <row r="141" spans="1:21" ht="12.75" customHeight="1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</row>
    <row r="142" spans="1:21" ht="12.75" customHeight="1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</row>
    <row r="143" spans="1:21" ht="12.75" customHeight="1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</row>
    <row r="144" spans="1:21" ht="12.75" customHeight="1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</row>
    <row r="145" spans="1:21" ht="12.75" customHeight="1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</row>
    <row r="146" spans="1:21" ht="12.75" customHeight="1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</row>
    <row r="147" spans="1:21" ht="12.75" customHeight="1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</row>
    <row r="148" spans="1:21" ht="12.75" customHeight="1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</row>
    <row r="149" spans="1:21" ht="12.75" customHeight="1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</row>
    <row r="150" spans="1:21" ht="12.75" customHeight="1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</row>
    <row r="151" spans="1:21" ht="12.75" customHeight="1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</row>
    <row r="152" spans="1:21" ht="12.75" customHeight="1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</row>
    <row r="153" spans="1:21" ht="12.75" customHeight="1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</row>
    <row r="154" spans="1:21" ht="12.75" customHeight="1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</row>
    <row r="155" spans="1:21" ht="12.75" customHeight="1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</row>
    <row r="156" spans="1:21" ht="12.75" customHeight="1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</row>
    <row r="157" spans="1:21" ht="12.75" customHeight="1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</row>
    <row r="158" spans="1:21" ht="12.75" customHeight="1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</row>
    <row r="159" spans="1:21" ht="12.75" customHeight="1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</row>
    <row r="160" spans="1:21" ht="12.75" customHeight="1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</row>
    <row r="161" spans="1:21" ht="12.75" customHeight="1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</row>
    <row r="162" spans="1:21" ht="12.75" customHeight="1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</row>
    <row r="163" spans="1:21" ht="12.75" customHeight="1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</row>
    <row r="164" spans="1:21" ht="12.75" customHeight="1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</row>
    <row r="165" spans="1:21" ht="12.75" customHeight="1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</row>
    <row r="166" spans="1:21" ht="12.75" customHeight="1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</row>
    <row r="167" spans="1:21" ht="12.75" customHeight="1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</row>
    <row r="168" spans="1:21" ht="12.75" customHeight="1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</row>
    <row r="169" spans="1:21" ht="12.75" customHeight="1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</row>
    <row r="170" spans="1:21" ht="12.75" customHeight="1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</row>
    <row r="171" spans="1:21" ht="12.75" customHeight="1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</row>
    <row r="172" spans="1:21" ht="12.75" customHeight="1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</row>
    <row r="173" spans="1:21" ht="12.75" customHeight="1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</row>
    <row r="174" spans="1:21" ht="12.75" customHeight="1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</row>
    <row r="175" spans="1:21" ht="12.75" customHeight="1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</row>
    <row r="176" spans="1:21" ht="12.75" customHeight="1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</row>
    <row r="177" spans="1:21" ht="12.75" customHeight="1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</row>
    <row r="178" spans="1:21" ht="12.75" customHeight="1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</row>
    <row r="179" spans="1:21" ht="12.75" customHeight="1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</row>
    <row r="180" spans="1:21" ht="12.75" customHeight="1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</row>
    <row r="181" spans="1:21" ht="12.75" customHeight="1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</row>
    <row r="182" spans="1:21" ht="12.75" customHeight="1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</row>
    <row r="183" spans="1:21" ht="12.75" customHeight="1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</row>
    <row r="184" spans="1:21" ht="12.75" customHeight="1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</row>
    <row r="185" spans="1:21" ht="12.75" customHeight="1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</row>
    <row r="186" spans="1:21" ht="12.75" customHeight="1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</row>
    <row r="187" spans="1:21" ht="12.75" customHeight="1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</row>
    <row r="188" spans="1:21" ht="12.75" customHeight="1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</row>
    <row r="189" spans="1:21" ht="12.75" customHeight="1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</row>
    <row r="190" spans="1:21" ht="12.75" customHeight="1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</row>
    <row r="191" spans="1:21" ht="12.75" customHeight="1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</row>
    <row r="192" spans="1:21" ht="12.75" customHeight="1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</row>
    <row r="193" spans="1:21" ht="12.75" customHeight="1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</row>
    <row r="194" spans="1:21" ht="12.75" customHeight="1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</row>
    <row r="195" spans="1:21" ht="12.75" customHeight="1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</row>
    <row r="196" spans="1:21" ht="12.75" customHeight="1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</row>
    <row r="197" spans="1:21" ht="12.75" customHeight="1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</row>
    <row r="198" spans="1:21" ht="12.75" customHeight="1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</row>
    <row r="199" spans="1:21" ht="12.75" customHeight="1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</row>
    <row r="200" spans="1:21" ht="12.75" customHeight="1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</row>
    <row r="201" spans="1:21" ht="12.75" customHeight="1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</row>
    <row r="202" spans="1:21" ht="12.75" customHeight="1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</row>
    <row r="203" spans="1:21" ht="12.75" customHeight="1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</row>
    <row r="204" spans="1:21" ht="12.75" customHeight="1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</row>
    <row r="205" spans="1:21" ht="12.75" customHeight="1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</row>
    <row r="206" spans="1:21" ht="12.75" customHeight="1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</row>
    <row r="207" spans="1:21" ht="12.75" customHeight="1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</row>
    <row r="208" spans="1:21" ht="12.75" customHeight="1">
      <c r="A208" s="50"/>
      <c r="B208" s="50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</row>
    <row r="209" spans="1:21" ht="12.75" customHeight="1">
      <c r="A209" s="50"/>
      <c r="B209" s="50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</row>
    <row r="210" spans="1:21" ht="12.75" customHeight="1">
      <c r="A210" s="50"/>
      <c r="B210" s="50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</row>
    <row r="211" spans="1:21" ht="12.75" customHeight="1">
      <c r="A211" s="50"/>
      <c r="B211" s="50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</row>
    <row r="212" spans="1:21" ht="12.75" customHeight="1">
      <c r="A212" s="50"/>
      <c r="B212" s="50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</row>
    <row r="213" spans="1:21" ht="12.75" customHeight="1">
      <c r="A213" s="50"/>
      <c r="B213" s="50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</row>
    <row r="214" spans="1:21" ht="12.75" customHeight="1">
      <c r="A214" s="50"/>
      <c r="B214" s="50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</row>
    <row r="215" spans="1:21" ht="12.75" customHeight="1">
      <c r="A215" s="50"/>
      <c r="B215" s="50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</row>
    <row r="216" spans="1:21" ht="12.75" customHeight="1">
      <c r="A216" s="50"/>
      <c r="B216" s="50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</row>
    <row r="217" spans="1:21" ht="12.75" customHeight="1">
      <c r="A217" s="50"/>
      <c r="B217" s="50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</row>
    <row r="218" spans="1:21" ht="12.75" customHeight="1">
      <c r="A218" s="50"/>
      <c r="B218" s="50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</row>
    <row r="219" spans="1:21" ht="12.75" customHeight="1">
      <c r="A219" s="50"/>
      <c r="B219" s="50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</row>
    <row r="220" spans="1:21" ht="12.75" customHeight="1">
      <c r="A220" s="50"/>
      <c r="B220" s="50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</row>
    <row r="221" spans="1:21" ht="12.75" customHeight="1">
      <c r="A221" s="50"/>
      <c r="B221" s="50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</row>
    <row r="222" spans="1:21" ht="12.75" customHeight="1">
      <c r="A222" s="50"/>
      <c r="B222" s="50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</row>
    <row r="223" spans="1:21" ht="12.75" customHeight="1">
      <c r="A223" s="50"/>
      <c r="B223" s="50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</row>
    <row r="224" spans="1:21" ht="12.75" customHeight="1">
      <c r="A224" s="50"/>
      <c r="B224" s="50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</row>
    <row r="225" spans="1:21" ht="12.75" customHeight="1">
      <c r="A225" s="50"/>
      <c r="B225" s="50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</row>
    <row r="226" spans="1:21" ht="12.75" customHeight="1">
      <c r="A226" s="50"/>
      <c r="B226" s="50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</row>
    <row r="227" spans="1:21" ht="12.75" customHeight="1">
      <c r="A227" s="50"/>
      <c r="B227" s="50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</row>
    <row r="228" spans="1:21" ht="12.75" customHeight="1">
      <c r="A228" s="50"/>
      <c r="B228" s="50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</row>
    <row r="229" spans="1:21" ht="12.75" customHeight="1">
      <c r="A229" s="50"/>
      <c r="B229" s="50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</row>
    <row r="230" spans="1:21" ht="12.75" customHeight="1">
      <c r="A230" s="50"/>
      <c r="B230" s="50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</row>
    <row r="231" spans="1:21" ht="12.75" customHeight="1">
      <c r="A231" s="50"/>
      <c r="B231" s="50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</row>
    <row r="232" spans="1:21" ht="12.75" customHeight="1">
      <c r="A232" s="50"/>
      <c r="B232" s="50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</row>
    <row r="233" spans="1:21" ht="12.75" customHeight="1">
      <c r="A233" s="50"/>
      <c r="B233" s="50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</row>
    <row r="234" spans="1:21" ht="12.75" customHeight="1">
      <c r="A234" s="50"/>
      <c r="B234" s="50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</row>
    <row r="235" spans="1:21" ht="12.75" customHeight="1">
      <c r="A235" s="50"/>
      <c r="B235" s="50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</row>
    <row r="236" spans="1:21" ht="12.75" customHeight="1">
      <c r="A236" s="50"/>
      <c r="B236" s="50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</row>
    <row r="237" spans="1:21" ht="12.75" customHeight="1">
      <c r="A237" s="50"/>
      <c r="B237" s="50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</row>
    <row r="238" spans="1:21" ht="12.75" customHeight="1">
      <c r="A238" s="50"/>
      <c r="B238" s="50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</row>
    <row r="239" spans="1:21" ht="12.75" customHeight="1">
      <c r="A239" s="50"/>
      <c r="B239" s="50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</row>
    <row r="240" spans="1:21" ht="12.75" customHeight="1">
      <c r="A240" s="50"/>
      <c r="B240" s="50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</row>
    <row r="241" spans="1:21" ht="12.75" customHeight="1">
      <c r="A241" s="50"/>
      <c r="B241" s="50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</row>
    <row r="242" spans="1:21" ht="12.75" customHeight="1">
      <c r="A242" s="50"/>
      <c r="B242" s="50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</row>
    <row r="243" spans="1:21" ht="12.75" customHeight="1">
      <c r="A243" s="50"/>
      <c r="B243" s="50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</row>
    <row r="244" spans="1:21" ht="12.75" customHeight="1">
      <c r="A244" s="50"/>
      <c r="B244" s="50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</row>
    <row r="245" spans="1:21" ht="12.75" customHeight="1">
      <c r="A245" s="50"/>
      <c r="B245" s="50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</row>
    <row r="246" spans="1:21" ht="12.75" customHeight="1">
      <c r="A246" s="50"/>
      <c r="B246" s="50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</row>
    <row r="247" spans="1:21" ht="12.75" customHeight="1">
      <c r="A247" s="50"/>
      <c r="B247" s="50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</row>
    <row r="248" spans="1:21" ht="12.75" customHeight="1">
      <c r="A248" s="50"/>
      <c r="B248" s="50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</row>
    <row r="249" spans="1:21" ht="12.75" customHeight="1">
      <c r="A249" s="50"/>
      <c r="B249" s="50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</row>
    <row r="250" spans="1:21" ht="12.75" customHeight="1">
      <c r="A250" s="50"/>
      <c r="B250" s="50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</row>
    <row r="251" spans="1:21" ht="12.75" customHeight="1">
      <c r="A251" s="50"/>
      <c r="B251" s="50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</row>
    <row r="252" spans="1:21" ht="12.75" customHeight="1">
      <c r="A252" s="50"/>
      <c r="B252" s="50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</row>
    <row r="253" spans="1:21" ht="12.75" customHeight="1">
      <c r="A253" s="50"/>
      <c r="B253" s="50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</row>
    <row r="254" spans="1:21" ht="12.75" customHeight="1">
      <c r="A254" s="50"/>
      <c r="B254" s="50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</row>
    <row r="255" spans="1:21" ht="12.75" customHeight="1">
      <c r="A255" s="50"/>
      <c r="B255" s="50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</row>
    <row r="256" spans="1:21" ht="12.75" customHeight="1">
      <c r="A256" s="50"/>
      <c r="B256" s="50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</row>
    <row r="257" spans="1:21" ht="12.75" customHeight="1">
      <c r="A257" s="50"/>
      <c r="B257" s="50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</row>
    <row r="258" spans="1:21" ht="12.75" customHeight="1">
      <c r="A258" s="50"/>
      <c r="B258" s="50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</row>
    <row r="259" spans="1:21" ht="12.75" customHeight="1">
      <c r="A259" s="50"/>
      <c r="B259" s="50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</row>
    <row r="260" spans="1:21" ht="12.75" customHeight="1">
      <c r="A260" s="50"/>
      <c r="B260" s="50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</row>
    <row r="261" spans="1:21" ht="12.75" customHeight="1">
      <c r="A261" s="50"/>
      <c r="B261" s="50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</row>
    <row r="262" spans="1:21" ht="12.75" customHeight="1">
      <c r="A262" s="50"/>
      <c r="B262" s="50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</row>
    <row r="263" spans="1:21" ht="12.75" customHeight="1">
      <c r="A263" s="50"/>
      <c r="B263" s="50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</row>
    <row r="264" spans="1:21" ht="12.75" customHeight="1">
      <c r="A264" s="50"/>
      <c r="B264" s="50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</row>
    <row r="265" spans="1:21" ht="12.75" customHeight="1">
      <c r="A265" s="50"/>
      <c r="B265" s="50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</row>
    <row r="266" spans="1:21" ht="12.75" customHeight="1">
      <c r="A266" s="50"/>
      <c r="B266" s="50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</row>
    <row r="267" spans="1:21" ht="12.75" customHeight="1">
      <c r="A267" s="50"/>
      <c r="B267" s="50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</row>
    <row r="268" spans="1:21" ht="12.75" customHeight="1">
      <c r="A268" s="50"/>
      <c r="B268" s="50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</row>
    <row r="269" spans="1:21" ht="12.75" customHeight="1">
      <c r="A269" s="50"/>
      <c r="B269" s="50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</row>
    <row r="270" spans="1:21" ht="12.75" customHeight="1">
      <c r="A270" s="50"/>
      <c r="B270" s="50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</row>
    <row r="271" spans="1:21" ht="12.75" customHeight="1">
      <c r="A271" s="50"/>
      <c r="B271" s="50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</row>
    <row r="272" spans="1:21" ht="12.75" customHeight="1">
      <c r="A272" s="50"/>
      <c r="B272" s="50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</row>
    <row r="273" spans="1:21" ht="12.75" customHeight="1">
      <c r="A273" s="50"/>
      <c r="B273" s="50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</row>
    <row r="274" spans="1:21" ht="12.75" customHeight="1">
      <c r="A274" s="50"/>
      <c r="B274" s="50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</row>
    <row r="275" spans="1:21" ht="12.75" customHeight="1">
      <c r="A275" s="50"/>
      <c r="B275" s="50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</row>
    <row r="276" spans="1:21" ht="12.75" customHeight="1">
      <c r="A276" s="50"/>
      <c r="B276" s="50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</row>
    <row r="277" spans="1:21" ht="12.75" customHeight="1">
      <c r="A277" s="50"/>
      <c r="B277" s="50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</row>
    <row r="278" spans="1:21" ht="12.75" customHeight="1">
      <c r="A278" s="50"/>
      <c r="B278" s="50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</row>
    <row r="279" spans="1:21" ht="12.75" customHeight="1">
      <c r="A279" s="50"/>
      <c r="B279" s="50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</row>
    <row r="280" spans="1:21" ht="12.75" customHeight="1">
      <c r="A280" s="50"/>
      <c r="B280" s="50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</row>
    <row r="281" spans="1:21" ht="12.75" customHeight="1">
      <c r="A281" s="50"/>
      <c r="B281" s="50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</row>
    <row r="282" spans="1:21" ht="12.75" customHeight="1">
      <c r="A282" s="50"/>
      <c r="B282" s="50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</row>
    <row r="283" spans="1:21" ht="12.75" customHeight="1">
      <c r="A283" s="50"/>
      <c r="B283" s="50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</row>
    <row r="284" spans="1:21" ht="12.75" customHeight="1">
      <c r="A284" s="50"/>
      <c r="B284" s="50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</row>
    <row r="285" spans="1:21" ht="12.75" customHeight="1">
      <c r="A285" s="50"/>
      <c r="B285" s="50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</row>
    <row r="286" spans="1:21" ht="12.75" customHeight="1">
      <c r="A286" s="50"/>
      <c r="B286" s="50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</row>
    <row r="287" spans="1:21" ht="12.75" customHeight="1">
      <c r="A287" s="50"/>
      <c r="B287" s="50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</row>
    <row r="288" spans="1:21" ht="12.75" customHeight="1">
      <c r="A288" s="50"/>
      <c r="B288" s="50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</row>
    <row r="289" spans="1:21" ht="12.75" customHeight="1">
      <c r="A289" s="50"/>
      <c r="B289" s="50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</row>
    <row r="290" spans="1:21" ht="12.75" customHeight="1">
      <c r="A290" s="50"/>
      <c r="B290" s="50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</row>
    <row r="291" spans="1:21" ht="12.75" customHeight="1">
      <c r="A291" s="50"/>
      <c r="B291" s="50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</row>
    <row r="292" spans="1:21" ht="12.75" customHeight="1">
      <c r="A292" s="50"/>
      <c r="B292" s="50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</row>
    <row r="293" spans="1:21" ht="12.75" customHeight="1">
      <c r="A293" s="50"/>
      <c r="B293" s="50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</row>
    <row r="294" spans="1:21" ht="12.75" customHeight="1">
      <c r="A294" s="50"/>
      <c r="B294" s="50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</row>
    <row r="295" spans="1:21" ht="12.75" customHeight="1">
      <c r="A295" s="50"/>
      <c r="B295" s="50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</row>
    <row r="296" spans="1:21" ht="12.75" customHeight="1">
      <c r="A296" s="50"/>
      <c r="B296" s="50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</row>
    <row r="297" spans="1:21" ht="12.75" customHeight="1">
      <c r="A297" s="50"/>
      <c r="B297" s="50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</row>
    <row r="298" spans="1:21" ht="12.75" customHeight="1">
      <c r="A298" s="50"/>
      <c r="B298" s="50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</row>
    <row r="299" spans="1:21" ht="12.75" customHeight="1">
      <c r="A299" s="50"/>
      <c r="B299" s="50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</row>
    <row r="300" spans="1:21" ht="12.75" customHeight="1">
      <c r="A300" s="50"/>
      <c r="B300" s="50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</row>
    <row r="301" spans="1:21" ht="12.75" customHeight="1">
      <c r="A301" s="50"/>
      <c r="B301" s="50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</row>
    <row r="302" spans="1:21" ht="12.75" customHeight="1">
      <c r="A302" s="50"/>
      <c r="B302" s="50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</row>
    <row r="303" spans="1:21" ht="12.75" customHeight="1">
      <c r="A303" s="50"/>
      <c r="B303" s="50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</row>
    <row r="304" spans="1:21" ht="12.75" customHeight="1">
      <c r="A304" s="50"/>
      <c r="B304" s="50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</row>
    <row r="305" spans="1:21" ht="12.75" customHeight="1">
      <c r="A305" s="50"/>
      <c r="B305" s="50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</row>
    <row r="306" spans="1:21" ht="12.75" customHeight="1">
      <c r="A306" s="50"/>
      <c r="B306" s="50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</row>
    <row r="307" spans="1:21" ht="12.75" customHeight="1">
      <c r="A307" s="50"/>
      <c r="B307" s="50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</row>
    <row r="308" spans="1:21" ht="12.75" customHeight="1">
      <c r="A308" s="50"/>
      <c r="B308" s="50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</row>
    <row r="309" spans="1:21" ht="12.75" customHeight="1">
      <c r="A309" s="50"/>
      <c r="B309" s="50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</row>
    <row r="310" spans="1:21" ht="12.75" customHeight="1">
      <c r="A310" s="50"/>
      <c r="B310" s="50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</row>
    <row r="311" spans="1:21" ht="12.75" customHeight="1">
      <c r="A311" s="50"/>
      <c r="B311" s="50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</row>
    <row r="312" spans="1:21" ht="12.75" customHeight="1">
      <c r="A312" s="50"/>
      <c r="B312" s="50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</row>
    <row r="313" spans="1:21" ht="12.75" customHeight="1">
      <c r="A313" s="50"/>
      <c r="B313" s="50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</row>
    <row r="314" spans="1:21" ht="12.75" customHeight="1">
      <c r="A314" s="50"/>
      <c r="B314" s="50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</row>
    <row r="315" spans="1:21" ht="12.75" customHeight="1">
      <c r="A315" s="50"/>
      <c r="B315" s="50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</row>
    <row r="316" spans="1:21" ht="12.75" customHeight="1">
      <c r="A316" s="50"/>
      <c r="B316" s="50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</row>
    <row r="317" spans="1:21" ht="12.75" customHeight="1">
      <c r="A317" s="50"/>
      <c r="B317" s="50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</row>
    <row r="318" spans="1:21" ht="12.75" customHeight="1">
      <c r="A318" s="50"/>
      <c r="B318" s="50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</row>
    <row r="319" spans="1:21" ht="12.75" customHeight="1">
      <c r="A319" s="50"/>
      <c r="B319" s="50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</row>
    <row r="320" spans="1:21" ht="12.75" customHeight="1">
      <c r="A320" s="50"/>
      <c r="B320" s="50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</row>
    <row r="321" spans="1:21" ht="12.75" customHeight="1">
      <c r="A321" s="50"/>
      <c r="B321" s="50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</row>
    <row r="322" spans="1:21" ht="12.75" customHeight="1">
      <c r="A322" s="50"/>
      <c r="B322" s="50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</row>
    <row r="323" spans="1:21" ht="12.75" customHeight="1">
      <c r="A323" s="50"/>
      <c r="B323" s="50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</row>
    <row r="324" spans="1:21" ht="12.75" customHeight="1">
      <c r="A324" s="50"/>
      <c r="B324" s="50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</row>
    <row r="325" spans="1:21" ht="12.75" customHeight="1">
      <c r="A325" s="50"/>
      <c r="B325" s="50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</row>
    <row r="326" spans="1:21" ht="12.75" customHeight="1">
      <c r="A326" s="50"/>
      <c r="B326" s="50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</row>
    <row r="327" spans="1:21" ht="12.75" customHeight="1">
      <c r="A327" s="50"/>
      <c r="B327" s="50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</row>
    <row r="328" spans="1:21" ht="12.75" customHeight="1">
      <c r="A328" s="50"/>
      <c r="B328" s="50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</row>
    <row r="329" spans="1:21" ht="12.75" customHeight="1">
      <c r="A329" s="50"/>
      <c r="B329" s="50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</row>
    <row r="330" spans="1:21" ht="12.75" customHeight="1">
      <c r="A330" s="50"/>
      <c r="B330" s="50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</row>
    <row r="331" spans="1:21" ht="12.75" customHeight="1">
      <c r="A331" s="50"/>
      <c r="B331" s="50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</row>
    <row r="332" spans="1:21" ht="12.75" customHeight="1">
      <c r="A332" s="50"/>
      <c r="B332" s="50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</row>
    <row r="333" spans="1:21" ht="12.75" customHeight="1">
      <c r="A333" s="50"/>
      <c r="B333" s="50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</row>
    <row r="334" spans="1:21" ht="12.75" customHeight="1">
      <c r="A334" s="50"/>
      <c r="B334" s="50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</row>
    <row r="335" spans="1:21" ht="12.75" customHeight="1">
      <c r="A335" s="50"/>
      <c r="B335" s="50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</row>
    <row r="336" spans="1:21" ht="12.75" customHeight="1">
      <c r="A336" s="50"/>
      <c r="B336" s="50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</row>
    <row r="337" spans="1:21" ht="12.75" customHeight="1">
      <c r="A337" s="50"/>
      <c r="B337" s="50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</row>
    <row r="338" spans="1:21" ht="12.75" customHeight="1">
      <c r="A338" s="50"/>
      <c r="B338" s="50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</row>
    <row r="339" spans="1:21" ht="12.75" customHeight="1">
      <c r="A339" s="50"/>
      <c r="B339" s="50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</row>
    <row r="340" spans="1:21" ht="12.75" customHeight="1">
      <c r="A340" s="50"/>
      <c r="B340" s="50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</row>
    <row r="341" spans="1:21" ht="12.75" customHeight="1">
      <c r="A341" s="50"/>
      <c r="B341" s="50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</row>
    <row r="342" spans="1:21" ht="12.75" customHeight="1">
      <c r="A342" s="50"/>
      <c r="B342" s="50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</row>
    <row r="343" spans="1:21" ht="12.75" customHeight="1">
      <c r="A343" s="50"/>
      <c r="B343" s="50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</row>
    <row r="344" spans="1:21" ht="12.75" customHeight="1">
      <c r="A344" s="50"/>
      <c r="B344" s="50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</row>
    <row r="345" spans="1:21" ht="12.75" customHeight="1">
      <c r="A345" s="50"/>
      <c r="B345" s="50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</row>
    <row r="346" spans="1:21" ht="12.75" customHeight="1">
      <c r="A346" s="50"/>
      <c r="B346" s="50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</row>
    <row r="347" spans="1:21" ht="12.75" customHeight="1">
      <c r="A347" s="50"/>
      <c r="B347" s="50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</row>
    <row r="348" spans="1:21" ht="12.75" customHeight="1">
      <c r="A348" s="50"/>
      <c r="B348" s="50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</row>
    <row r="349" spans="1:21" ht="12.75" customHeight="1">
      <c r="A349" s="50"/>
      <c r="B349" s="50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</row>
    <row r="350" spans="1:21" ht="12.75" customHeight="1">
      <c r="A350" s="50"/>
      <c r="B350" s="50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</row>
    <row r="351" spans="1:21" ht="12.75" customHeight="1">
      <c r="A351" s="50"/>
      <c r="B351" s="50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</row>
    <row r="352" spans="1:21" ht="12.75" customHeight="1">
      <c r="A352" s="50"/>
      <c r="B352" s="50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</row>
    <row r="353" spans="1:21" ht="12.75" customHeight="1">
      <c r="A353" s="50"/>
      <c r="B353" s="50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</row>
    <row r="354" spans="1:21" ht="12.75" customHeight="1">
      <c r="A354" s="50"/>
      <c r="B354" s="50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</row>
    <row r="355" spans="1:21" ht="12.75" customHeight="1">
      <c r="A355" s="50"/>
      <c r="B355" s="50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</row>
    <row r="356" spans="1:21" ht="12.75" customHeight="1">
      <c r="A356" s="50"/>
      <c r="B356" s="50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</row>
    <row r="357" spans="1:21" ht="12.75" customHeight="1">
      <c r="A357" s="50"/>
      <c r="B357" s="50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</row>
    <row r="358" spans="1:21" ht="12.75" customHeight="1">
      <c r="A358" s="50"/>
      <c r="B358" s="50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</row>
    <row r="359" spans="1:21" ht="12.75" customHeight="1">
      <c r="A359" s="50"/>
      <c r="B359" s="50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</row>
    <row r="360" spans="1:21" ht="12.75" customHeight="1">
      <c r="A360" s="50"/>
      <c r="B360" s="50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</row>
    <row r="361" spans="1:21" ht="12.75" customHeight="1">
      <c r="A361" s="50"/>
      <c r="B361" s="50"/>
      <c r="C361" s="50"/>
      <c r="D361" s="50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</row>
    <row r="362" spans="1:21" ht="12.75" customHeight="1">
      <c r="A362" s="50"/>
      <c r="B362" s="50"/>
      <c r="C362" s="50"/>
      <c r="D362" s="50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</row>
    <row r="363" spans="1:21" ht="12.75" customHeight="1">
      <c r="A363" s="50"/>
      <c r="B363" s="50"/>
      <c r="C363" s="50"/>
      <c r="D363" s="50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</row>
    <row r="364" spans="1:21" ht="12.75" customHeight="1">
      <c r="A364" s="50"/>
      <c r="B364" s="50"/>
      <c r="C364" s="50"/>
      <c r="D364" s="50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</row>
    <row r="365" spans="1:21" ht="12.75" customHeight="1">
      <c r="A365" s="50"/>
      <c r="B365" s="50"/>
      <c r="C365" s="50"/>
      <c r="D365" s="50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</row>
    <row r="366" spans="1:21" ht="12.75" customHeight="1">
      <c r="A366" s="50"/>
      <c r="B366" s="50"/>
      <c r="C366" s="50"/>
      <c r="D366" s="50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</row>
    <row r="367" spans="1:21" ht="12.75" customHeight="1">
      <c r="A367" s="50"/>
      <c r="B367" s="50"/>
      <c r="C367" s="50"/>
      <c r="D367" s="50"/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</row>
    <row r="368" spans="1:21" ht="12.75" customHeight="1">
      <c r="A368" s="50"/>
      <c r="B368" s="50"/>
      <c r="C368" s="50"/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</row>
    <row r="369" spans="1:21" ht="12.75" customHeight="1">
      <c r="A369" s="50"/>
      <c r="B369" s="50"/>
      <c r="C369" s="50"/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</row>
    <row r="370" spans="1:21" ht="12.75" customHeight="1">
      <c r="A370" s="50"/>
      <c r="B370" s="50"/>
      <c r="C370" s="50"/>
      <c r="D370" s="50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</row>
    <row r="371" spans="1:21" ht="12.75" customHeight="1">
      <c r="A371" s="50"/>
      <c r="B371" s="50"/>
      <c r="C371" s="50"/>
      <c r="D371" s="50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</row>
    <row r="372" spans="1:21" ht="12.75" customHeight="1">
      <c r="A372" s="50"/>
      <c r="B372" s="50"/>
      <c r="C372" s="50"/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</row>
    <row r="373" spans="1:21" ht="12.75" customHeight="1">
      <c r="A373" s="50"/>
      <c r="B373" s="50"/>
      <c r="C373" s="50"/>
      <c r="D373" s="50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</row>
    <row r="374" spans="1:21" ht="12.75" customHeight="1">
      <c r="A374" s="50"/>
      <c r="B374" s="50"/>
      <c r="C374" s="50"/>
      <c r="D374" s="50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</row>
    <row r="375" spans="1:21" ht="12.75" customHeight="1">
      <c r="A375" s="50"/>
      <c r="B375" s="50"/>
      <c r="C375" s="50"/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</row>
    <row r="376" spans="1:21" ht="12.75" customHeight="1">
      <c r="A376" s="50"/>
      <c r="B376" s="50"/>
      <c r="C376" s="50"/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</row>
    <row r="377" spans="1:21" ht="12.75" customHeight="1">
      <c r="A377" s="50"/>
      <c r="B377" s="50"/>
      <c r="C377" s="50"/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</row>
    <row r="378" spans="1:21" ht="12.75" customHeight="1">
      <c r="A378" s="50"/>
      <c r="B378" s="50"/>
      <c r="C378" s="50"/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</row>
    <row r="379" spans="1:21" ht="12.75" customHeight="1">
      <c r="A379" s="50"/>
      <c r="B379" s="50"/>
      <c r="C379" s="50"/>
      <c r="D379" s="50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</row>
    <row r="380" spans="1:21" ht="12.75" customHeight="1">
      <c r="A380" s="50"/>
      <c r="B380" s="50"/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</row>
    <row r="381" spans="1:21" ht="12.75" customHeight="1">
      <c r="A381" s="50"/>
      <c r="B381" s="50"/>
      <c r="C381" s="50"/>
      <c r="D381" s="50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</row>
    <row r="382" spans="1:21" ht="12.75" customHeight="1">
      <c r="A382" s="50"/>
      <c r="B382" s="50"/>
      <c r="C382" s="50"/>
      <c r="D382" s="50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</row>
    <row r="383" spans="1:21" ht="12.75" customHeight="1">
      <c r="A383" s="50"/>
      <c r="B383" s="50"/>
      <c r="C383" s="50"/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</row>
    <row r="384" spans="1:21" ht="12.75" customHeight="1">
      <c r="A384" s="50"/>
      <c r="B384" s="50"/>
      <c r="C384" s="50"/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</row>
    <row r="385" spans="1:21" ht="12.75" customHeight="1">
      <c r="A385" s="50"/>
      <c r="B385" s="50"/>
      <c r="C385" s="50"/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</row>
    <row r="386" spans="1:21" ht="12.75" customHeight="1">
      <c r="A386" s="50"/>
      <c r="B386" s="50"/>
      <c r="C386" s="50"/>
      <c r="D386" s="50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</row>
    <row r="387" spans="1:21" ht="12.75" customHeight="1">
      <c r="A387" s="50"/>
      <c r="B387" s="50"/>
      <c r="C387" s="50"/>
      <c r="D387" s="50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</row>
    <row r="388" spans="1:21" ht="12.75" customHeight="1">
      <c r="A388" s="50"/>
      <c r="B388" s="50"/>
      <c r="C388" s="50"/>
      <c r="D388" s="50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</row>
    <row r="389" spans="1:21" ht="12.75" customHeight="1">
      <c r="A389" s="50"/>
      <c r="B389" s="50"/>
      <c r="C389" s="50"/>
      <c r="D389" s="50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</row>
    <row r="390" spans="1:21" ht="12.75" customHeight="1">
      <c r="A390" s="50"/>
      <c r="B390" s="50"/>
      <c r="C390" s="50"/>
      <c r="D390" s="50"/>
      <c r="E390" s="50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</row>
    <row r="391" spans="1:21" ht="12.75" customHeight="1">
      <c r="A391" s="50"/>
      <c r="B391" s="50"/>
      <c r="C391" s="50"/>
      <c r="D391" s="50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</row>
    <row r="392" spans="1:21" ht="12.75" customHeight="1">
      <c r="A392" s="50"/>
      <c r="B392" s="50"/>
      <c r="C392" s="50"/>
      <c r="D392" s="50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</row>
    <row r="393" spans="1:21" ht="12.75" customHeight="1">
      <c r="A393" s="50"/>
      <c r="B393" s="50"/>
      <c r="C393" s="50"/>
      <c r="D393" s="50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</row>
    <row r="394" spans="1:21" ht="12.75" customHeight="1">
      <c r="A394" s="50"/>
      <c r="B394" s="50"/>
      <c r="C394" s="50"/>
      <c r="D394" s="50"/>
      <c r="E394" s="50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</row>
    <row r="395" spans="1:21" ht="12.75" customHeight="1">
      <c r="A395" s="50"/>
      <c r="B395" s="50"/>
      <c r="C395" s="50"/>
      <c r="D395" s="50"/>
      <c r="E395" s="50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</row>
    <row r="396" spans="1:21" ht="12.75" customHeight="1">
      <c r="A396" s="50"/>
      <c r="B396" s="50"/>
      <c r="C396" s="50"/>
      <c r="D396" s="50"/>
      <c r="E396" s="50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</row>
    <row r="397" spans="1:21" ht="12.75" customHeight="1">
      <c r="A397" s="50"/>
      <c r="B397" s="50"/>
      <c r="C397" s="50"/>
      <c r="D397" s="50"/>
      <c r="E397" s="50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</row>
    <row r="398" spans="1:21" ht="12.75" customHeight="1">
      <c r="A398" s="50"/>
      <c r="B398" s="50"/>
      <c r="C398" s="50"/>
      <c r="D398" s="50"/>
      <c r="E398" s="50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</row>
    <row r="399" spans="1:21" ht="12.75" customHeight="1">
      <c r="A399" s="50"/>
      <c r="B399" s="50"/>
      <c r="C399" s="50"/>
      <c r="D399" s="50"/>
      <c r="E399" s="50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</row>
    <row r="400" spans="1:21" ht="12.75" customHeight="1">
      <c r="A400" s="50"/>
      <c r="B400" s="50"/>
      <c r="C400" s="50"/>
      <c r="D400" s="50"/>
      <c r="E400" s="50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</row>
    <row r="401" spans="1:21" ht="12.75" customHeight="1">
      <c r="A401" s="50"/>
      <c r="B401" s="50"/>
      <c r="C401" s="50"/>
      <c r="D401" s="50"/>
      <c r="E401" s="50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</row>
    <row r="402" spans="1:21" ht="12.75" customHeight="1">
      <c r="A402" s="50"/>
      <c r="B402" s="50"/>
      <c r="C402" s="50"/>
      <c r="D402" s="50"/>
      <c r="E402" s="50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</row>
    <row r="403" spans="1:21" ht="12.75" customHeight="1">
      <c r="A403" s="50"/>
      <c r="B403" s="50"/>
      <c r="C403" s="50"/>
      <c r="D403" s="50"/>
      <c r="E403" s="50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</row>
    <row r="404" spans="1:21" ht="12.75" customHeight="1">
      <c r="A404" s="50"/>
      <c r="B404" s="50"/>
      <c r="C404" s="50"/>
      <c r="D404" s="50"/>
      <c r="E404" s="50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</row>
    <row r="405" spans="1:21" ht="12.75" customHeight="1">
      <c r="A405" s="50"/>
      <c r="B405" s="50"/>
      <c r="C405" s="50"/>
      <c r="D405" s="50"/>
      <c r="E405" s="50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</row>
    <row r="406" spans="1:21" ht="12.75" customHeight="1">
      <c r="A406" s="50"/>
      <c r="B406" s="50"/>
      <c r="C406" s="50"/>
      <c r="D406" s="50"/>
      <c r="E406" s="50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</row>
    <row r="407" spans="1:21" ht="12.75" customHeight="1">
      <c r="A407" s="50"/>
      <c r="B407" s="50"/>
      <c r="C407" s="50"/>
      <c r="D407" s="50"/>
      <c r="E407" s="50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</row>
    <row r="408" spans="1:21" ht="12.75" customHeight="1">
      <c r="A408" s="50"/>
      <c r="B408" s="50"/>
      <c r="C408" s="50"/>
      <c r="D408" s="50"/>
      <c r="E408" s="50"/>
      <c r="F408" s="50"/>
      <c r="G408" s="50"/>
      <c r="H408" s="50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</row>
    <row r="409" spans="1:21" ht="12.75" customHeight="1">
      <c r="A409" s="50"/>
      <c r="B409" s="50"/>
      <c r="C409" s="50"/>
      <c r="D409" s="50"/>
      <c r="E409" s="50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</row>
    <row r="410" spans="1:21" ht="12.75" customHeight="1">
      <c r="A410" s="50"/>
      <c r="B410" s="50"/>
      <c r="C410" s="50"/>
      <c r="D410" s="50"/>
      <c r="E410" s="50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</row>
    <row r="411" spans="1:21" ht="12.75" customHeight="1">
      <c r="A411" s="50"/>
      <c r="B411" s="50"/>
      <c r="C411" s="50"/>
      <c r="D411" s="50"/>
      <c r="E411" s="50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</row>
    <row r="412" spans="1:21" ht="12.75" customHeight="1">
      <c r="A412" s="50"/>
      <c r="B412" s="50"/>
      <c r="C412" s="50"/>
      <c r="D412" s="50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</row>
    <row r="413" spans="1:21" ht="12.75" customHeight="1">
      <c r="A413" s="50"/>
      <c r="B413" s="50"/>
      <c r="C413" s="50"/>
      <c r="D413" s="50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</row>
    <row r="414" spans="1:21" ht="12.75" customHeight="1">
      <c r="A414" s="50"/>
      <c r="B414" s="50"/>
      <c r="C414" s="50"/>
      <c r="D414" s="50"/>
      <c r="E414" s="50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</row>
    <row r="415" spans="1:21" ht="12.75" customHeight="1">
      <c r="A415" s="50"/>
      <c r="B415" s="50"/>
      <c r="C415" s="50"/>
      <c r="D415" s="50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</row>
    <row r="416" spans="1:21" ht="12.75" customHeight="1">
      <c r="A416" s="50"/>
      <c r="B416" s="50"/>
      <c r="C416" s="50"/>
      <c r="D416" s="50"/>
      <c r="E416" s="50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</row>
    <row r="417" spans="1:21" ht="12.75" customHeight="1">
      <c r="A417" s="50"/>
      <c r="B417" s="50"/>
      <c r="C417" s="50"/>
      <c r="D417" s="50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</row>
    <row r="418" spans="1:21" ht="12.75" customHeight="1">
      <c r="A418" s="50"/>
      <c r="B418" s="50"/>
      <c r="C418" s="50"/>
      <c r="D418" s="50"/>
      <c r="E418" s="50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</row>
    <row r="419" spans="1:21" ht="12.75" customHeight="1">
      <c r="A419" s="50"/>
      <c r="B419" s="50"/>
      <c r="C419" s="50"/>
      <c r="D419" s="50"/>
      <c r="E419" s="50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</row>
    <row r="420" spans="1:21" ht="12.75" customHeight="1">
      <c r="A420" s="50"/>
      <c r="B420" s="50"/>
      <c r="C420" s="50"/>
      <c r="D420" s="50"/>
      <c r="E420" s="50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</row>
    <row r="421" spans="1:21" ht="12.75" customHeight="1">
      <c r="A421" s="50"/>
      <c r="B421" s="50"/>
      <c r="C421" s="50"/>
      <c r="D421" s="50"/>
      <c r="E421" s="50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</row>
    <row r="422" spans="1:21" ht="12.75" customHeight="1">
      <c r="A422" s="50"/>
      <c r="B422" s="50"/>
      <c r="C422" s="50"/>
      <c r="D422" s="50"/>
      <c r="E422" s="50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</row>
    <row r="423" spans="1:21" ht="12.75" customHeight="1">
      <c r="A423" s="50"/>
      <c r="B423" s="50"/>
      <c r="C423" s="50"/>
      <c r="D423" s="50"/>
      <c r="E423" s="50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</row>
    <row r="424" spans="1:21" ht="12.75" customHeight="1">
      <c r="A424" s="50"/>
      <c r="B424" s="50"/>
      <c r="C424" s="50"/>
      <c r="D424" s="50"/>
      <c r="E424" s="50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</row>
    <row r="425" spans="1:21" ht="12.75" customHeight="1">
      <c r="A425" s="50"/>
      <c r="B425" s="50"/>
      <c r="C425" s="50"/>
      <c r="D425" s="50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</row>
    <row r="426" spans="1:21" ht="12.75" customHeight="1">
      <c r="A426" s="50"/>
      <c r="B426" s="50"/>
      <c r="C426" s="50"/>
      <c r="D426" s="50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</row>
    <row r="427" spans="1:21" ht="12.75" customHeight="1">
      <c r="A427" s="50"/>
      <c r="B427" s="50"/>
      <c r="C427" s="50"/>
      <c r="D427" s="50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</row>
    <row r="428" spans="1:21" ht="12.75" customHeight="1">
      <c r="A428" s="50"/>
      <c r="B428" s="50"/>
      <c r="C428" s="50"/>
      <c r="D428" s="50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</row>
    <row r="429" spans="1:21" ht="12.75" customHeight="1">
      <c r="A429" s="50"/>
      <c r="B429" s="50"/>
      <c r="C429" s="50"/>
      <c r="D429" s="50"/>
      <c r="E429" s="50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</row>
    <row r="430" spans="1:21" ht="12.75" customHeight="1">
      <c r="A430" s="50"/>
      <c r="B430" s="50"/>
      <c r="C430" s="50"/>
      <c r="D430" s="50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</row>
    <row r="431" spans="1:21" ht="12.75" customHeight="1">
      <c r="A431" s="50"/>
      <c r="B431" s="50"/>
      <c r="C431" s="50"/>
      <c r="D431" s="50"/>
      <c r="E431" s="50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</row>
    <row r="432" spans="1:21" ht="12.75" customHeight="1">
      <c r="A432" s="50"/>
      <c r="B432" s="50"/>
      <c r="C432" s="50"/>
      <c r="D432" s="50"/>
      <c r="E432" s="50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</row>
    <row r="433" spans="1:21" ht="12.75" customHeight="1">
      <c r="A433" s="50"/>
      <c r="B433" s="50"/>
      <c r="C433" s="50"/>
      <c r="D433" s="50"/>
      <c r="E433" s="50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</row>
    <row r="434" spans="1:21" ht="12.75" customHeight="1">
      <c r="A434" s="50"/>
      <c r="B434" s="50"/>
      <c r="C434" s="50"/>
      <c r="D434" s="50"/>
      <c r="E434" s="50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</row>
    <row r="435" spans="1:21" ht="12.75" customHeight="1">
      <c r="A435" s="50"/>
      <c r="B435" s="50"/>
      <c r="C435" s="50"/>
      <c r="D435" s="50"/>
      <c r="E435" s="50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</row>
    <row r="436" spans="1:21" ht="12.75" customHeight="1">
      <c r="A436" s="50"/>
      <c r="B436" s="50"/>
      <c r="C436" s="50"/>
      <c r="D436" s="50"/>
      <c r="E436" s="50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</row>
    <row r="437" spans="1:21" ht="12.75" customHeight="1">
      <c r="A437" s="50"/>
      <c r="B437" s="50"/>
      <c r="C437" s="50"/>
      <c r="D437" s="50"/>
      <c r="E437" s="50"/>
      <c r="F437" s="50"/>
      <c r="G437" s="50"/>
      <c r="H437" s="50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</row>
    <row r="438" spans="1:21" ht="12.75" customHeight="1">
      <c r="A438" s="50"/>
      <c r="B438" s="50"/>
      <c r="C438" s="50"/>
      <c r="D438" s="50"/>
      <c r="E438" s="50"/>
      <c r="F438" s="50"/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</row>
    <row r="439" spans="1:21" ht="12.75" customHeight="1">
      <c r="A439" s="50"/>
      <c r="B439" s="50"/>
      <c r="C439" s="50"/>
      <c r="D439" s="50"/>
      <c r="E439" s="50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</row>
    <row r="440" spans="1:21" ht="12.75" customHeight="1">
      <c r="A440" s="50"/>
      <c r="B440" s="50"/>
      <c r="C440" s="50"/>
      <c r="D440" s="50"/>
      <c r="E440" s="50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</row>
    <row r="441" spans="1:21" ht="12.75" customHeight="1">
      <c r="A441" s="50"/>
      <c r="B441" s="50"/>
      <c r="C441" s="50"/>
      <c r="D441" s="50"/>
      <c r="E441" s="50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</row>
    <row r="442" spans="1:21" ht="12.75" customHeight="1">
      <c r="A442" s="50"/>
      <c r="B442" s="50"/>
      <c r="C442" s="50"/>
      <c r="D442" s="50"/>
      <c r="E442" s="50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</row>
    <row r="443" spans="1:21" ht="12.75" customHeight="1">
      <c r="A443" s="50"/>
      <c r="B443" s="50"/>
      <c r="C443" s="50"/>
      <c r="D443" s="50"/>
      <c r="E443" s="50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</row>
    <row r="444" spans="1:21" ht="12.75" customHeight="1">
      <c r="A444" s="50"/>
      <c r="B444" s="50"/>
      <c r="C444" s="50"/>
      <c r="D444" s="50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</row>
    <row r="445" spans="1:21" ht="12.75" customHeight="1">
      <c r="A445" s="50"/>
      <c r="B445" s="50"/>
      <c r="C445" s="50"/>
      <c r="D445" s="50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</row>
    <row r="446" spans="1:21" ht="12.75" customHeight="1">
      <c r="A446" s="50"/>
      <c r="B446" s="50"/>
      <c r="C446" s="50"/>
      <c r="D446" s="50"/>
      <c r="E446" s="50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</row>
    <row r="447" spans="1:21" ht="12.75" customHeight="1">
      <c r="A447" s="50"/>
      <c r="B447" s="50"/>
      <c r="C447" s="50"/>
      <c r="D447" s="50"/>
      <c r="E447" s="50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</row>
    <row r="448" spans="1:21" ht="12.75" customHeight="1">
      <c r="A448" s="50"/>
      <c r="B448" s="50"/>
      <c r="C448" s="50"/>
      <c r="D448" s="50"/>
      <c r="E448" s="50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</row>
    <row r="449" spans="1:21" ht="12.75" customHeight="1">
      <c r="A449" s="50"/>
      <c r="B449" s="50"/>
      <c r="C449" s="50"/>
      <c r="D449" s="50"/>
      <c r="E449" s="50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</row>
    <row r="450" spans="1:21" ht="12.75" customHeight="1">
      <c r="A450" s="50"/>
      <c r="B450" s="50"/>
      <c r="C450" s="50"/>
      <c r="D450" s="50"/>
      <c r="E450" s="50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</row>
    <row r="451" spans="1:21" ht="12.75" customHeight="1">
      <c r="A451" s="50"/>
      <c r="B451" s="50"/>
      <c r="C451" s="50"/>
      <c r="D451" s="50"/>
      <c r="E451" s="50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</row>
    <row r="452" spans="1:21" ht="12.75" customHeight="1">
      <c r="A452" s="50"/>
      <c r="B452" s="50"/>
      <c r="C452" s="50"/>
      <c r="D452" s="50"/>
      <c r="E452" s="50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</row>
    <row r="453" spans="1:21" ht="12.75" customHeight="1">
      <c r="A453" s="50"/>
      <c r="B453" s="50"/>
      <c r="C453" s="50"/>
      <c r="D453" s="50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</row>
    <row r="454" spans="1:21" ht="12.75" customHeight="1">
      <c r="A454" s="50"/>
      <c r="B454" s="50"/>
      <c r="C454" s="50"/>
      <c r="D454" s="50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</row>
    <row r="455" spans="1:21" ht="12.75" customHeight="1">
      <c r="A455" s="50"/>
      <c r="B455" s="50"/>
      <c r="C455" s="50"/>
      <c r="D455" s="50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</row>
    <row r="456" spans="1:21" ht="12.75" customHeight="1">
      <c r="A456" s="50"/>
      <c r="B456" s="50"/>
      <c r="C456" s="50"/>
      <c r="D456" s="50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</row>
    <row r="457" spans="1:21" ht="12.75" customHeight="1">
      <c r="A457" s="50"/>
      <c r="B457" s="50"/>
      <c r="C457" s="50"/>
      <c r="D457" s="50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</row>
    <row r="458" spans="1:21" ht="12.75" customHeight="1">
      <c r="A458" s="50"/>
      <c r="B458" s="50"/>
      <c r="C458" s="50"/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</row>
    <row r="459" spans="1:21" ht="12.75" customHeight="1">
      <c r="A459" s="50"/>
      <c r="B459" s="50"/>
      <c r="C459" s="50"/>
      <c r="D459" s="50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</row>
    <row r="460" spans="1:21" ht="12.75" customHeight="1">
      <c r="A460" s="50"/>
      <c r="B460" s="50"/>
      <c r="C460" s="50"/>
      <c r="D460" s="50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</row>
    <row r="461" spans="1:21" ht="12.75" customHeight="1">
      <c r="A461" s="50"/>
      <c r="B461" s="50"/>
      <c r="C461" s="50"/>
      <c r="D461" s="50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</row>
    <row r="462" spans="1:21" ht="12.75" customHeight="1">
      <c r="A462" s="50"/>
      <c r="B462" s="50"/>
      <c r="C462" s="50"/>
      <c r="D462" s="50"/>
      <c r="E462" s="50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</row>
    <row r="463" spans="1:21" ht="12.75" customHeight="1">
      <c r="A463" s="50"/>
      <c r="B463" s="50"/>
      <c r="C463" s="50"/>
      <c r="D463" s="50"/>
      <c r="E463" s="50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</row>
    <row r="464" spans="1:21" ht="12.75" customHeight="1">
      <c r="A464" s="50"/>
      <c r="B464" s="50"/>
      <c r="C464" s="50"/>
      <c r="D464" s="50"/>
      <c r="E464" s="50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</row>
    <row r="465" spans="1:21" ht="12.75" customHeight="1">
      <c r="A465" s="50"/>
      <c r="B465" s="50"/>
      <c r="C465" s="50"/>
      <c r="D465" s="50"/>
      <c r="E465" s="50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</row>
    <row r="466" spans="1:21" ht="12.75" customHeight="1">
      <c r="A466" s="50"/>
      <c r="B466" s="50"/>
      <c r="C466" s="50"/>
      <c r="D466" s="50"/>
      <c r="E466" s="50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</row>
    <row r="467" spans="1:21" ht="12.75" customHeight="1">
      <c r="A467" s="50"/>
      <c r="B467" s="50"/>
      <c r="C467" s="50"/>
      <c r="D467" s="50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</row>
    <row r="468" spans="1:21" ht="12.75" customHeight="1">
      <c r="A468" s="50"/>
      <c r="B468" s="50"/>
      <c r="C468" s="50"/>
      <c r="D468" s="50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</row>
    <row r="469" spans="1:21" ht="12.75" customHeight="1">
      <c r="A469" s="50"/>
      <c r="B469" s="50"/>
      <c r="C469" s="50"/>
      <c r="D469" s="50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</row>
    <row r="470" spans="1:21" ht="12.75" customHeight="1">
      <c r="A470" s="50"/>
      <c r="B470" s="50"/>
      <c r="C470" s="50"/>
      <c r="D470" s="50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</row>
    <row r="471" spans="1:21" ht="12.75" customHeight="1">
      <c r="A471" s="50"/>
      <c r="B471" s="50"/>
      <c r="C471" s="50"/>
      <c r="D471" s="50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</row>
    <row r="472" spans="1:21" ht="12.75" customHeight="1">
      <c r="A472" s="50"/>
      <c r="B472" s="50"/>
      <c r="C472" s="50"/>
      <c r="D472" s="50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</row>
    <row r="473" spans="1:21" ht="12.75" customHeight="1">
      <c r="A473" s="50"/>
      <c r="B473" s="50"/>
      <c r="C473" s="50"/>
      <c r="D473" s="50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</row>
    <row r="474" spans="1:21" ht="12.75" customHeight="1">
      <c r="A474" s="50"/>
      <c r="B474" s="50"/>
      <c r="C474" s="50"/>
      <c r="D474" s="50"/>
      <c r="E474" s="50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</row>
    <row r="475" spans="1:21" ht="12.75" customHeight="1">
      <c r="A475" s="50"/>
      <c r="B475" s="50"/>
      <c r="C475" s="50"/>
      <c r="D475" s="50"/>
      <c r="E475" s="50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</row>
    <row r="476" spans="1:21" ht="12.75" customHeight="1">
      <c r="A476" s="50"/>
      <c r="B476" s="50"/>
      <c r="C476" s="50"/>
      <c r="D476" s="50"/>
      <c r="E476" s="50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</row>
    <row r="477" spans="1:21" ht="12.75" customHeight="1">
      <c r="A477" s="50"/>
      <c r="B477" s="50"/>
      <c r="C477" s="50"/>
      <c r="D477" s="50"/>
      <c r="E477" s="50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</row>
    <row r="478" spans="1:21" ht="12.75" customHeight="1">
      <c r="A478" s="50"/>
      <c r="B478" s="50"/>
      <c r="C478" s="50"/>
      <c r="D478" s="50"/>
      <c r="E478" s="50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</row>
    <row r="479" spans="1:21" ht="12.75" customHeight="1">
      <c r="A479" s="50"/>
      <c r="B479" s="50"/>
      <c r="C479" s="50"/>
      <c r="D479" s="50"/>
      <c r="E479" s="50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</row>
    <row r="480" spans="1:21" ht="12.75" customHeight="1">
      <c r="A480" s="50"/>
      <c r="B480" s="50"/>
      <c r="C480" s="50"/>
      <c r="D480" s="50"/>
      <c r="E480" s="50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</row>
    <row r="481" spans="1:21" ht="12.75" customHeight="1">
      <c r="A481" s="50"/>
      <c r="B481" s="50"/>
      <c r="C481" s="50"/>
      <c r="D481" s="50"/>
      <c r="E481" s="50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</row>
    <row r="482" spans="1:21" ht="12.75" customHeight="1">
      <c r="A482" s="50"/>
      <c r="B482" s="50"/>
      <c r="C482" s="50"/>
      <c r="D482" s="50"/>
      <c r="E482" s="50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</row>
    <row r="483" spans="1:21" ht="12.75" customHeight="1">
      <c r="A483" s="50"/>
      <c r="B483" s="50"/>
      <c r="C483" s="50"/>
      <c r="D483" s="50"/>
      <c r="E483" s="50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</row>
    <row r="484" spans="1:21" ht="12.75" customHeight="1">
      <c r="A484" s="50"/>
      <c r="B484" s="50"/>
      <c r="C484" s="50"/>
      <c r="D484" s="50"/>
      <c r="E484" s="50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</row>
    <row r="485" spans="1:21" ht="12.75" customHeight="1">
      <c r="A485" s="50"/>
      <c r="B485" s="50"/>
      <c r="C485" s="50"/>
      <c r="D485" s="50"/>
      <c r="E485" s="50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</row>
    <row r="486" spans="1:21" ht="12.75" customHeight="1">
      <c r="A486" s="50"/>
      <c r="B486" s="50"/>
      <c r="C486" s="50"/>
      <c r="D486" s="50"/>
      <c r="E486" s="50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</row>
    <row r="487" spans="1:21" ht="12.75" customHeight="1">
      <c r="A487" s="50"/>
      <c r="B487" s="50"/>
      <c r="C487" s="50"/>
      <c r="D487" s="50"/>
      <c r="E487" s="50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</row>
    <row r="488" spans="1:21" ht="12.75" customHeight="1">
      <c r="A488" s="50"/>
      <c r="B488" s="50"/>
      <c r="C488" s="50"/>
      <c r="D488" s="50"/>
      <c r="E488" s="50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</row>
    <row r="489" spans="1:21" ht="12.75" customHeight="1">
      <c r="A489" s="50"/>
      <c r="B489" s="50"/>
      <c r="C489" s="50"/>
      <c r="D489" s="50"/>
      <c r="E489" s="50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</row>
    <row r="490" spans="1:21" ht="12.75" customHeight="1">
      <c r="A490" s="50"/>
      <c r="B490" s="50"/>
      <c r="C490" s="50"/>
      <c r="D490" s="50"/>
      <c r="E490" s="50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</row>
    <row r="491" spans="1:21" ht="12.75" customHeight="1">
      <c r="A491" s="50"/>
      <c r="B491" s="50"/>
      <c r="C491" s="50"/>
      <c r="D491" s="50"/>
      <c r="E491" s="50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</row>
    <row r="492" spans="1:21" ht="12.75" customHeight="1">
      <c r="A492" s="50"/>
      <c r="B492" s="50"/>
      <c r="C492" s="50"/>
      <c r="D492" s="50"/>
      <c r="E492" s="50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</row>
    <row r="493" spans="1:21" ht="12.75" customHeight="1">
      <c r="A493" s="50"/>
      <c r="B493" s="50"/>
      <c r="C493" s="50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</row>
    <row r="494" spans="1:21" ht="12.75" customHeight="1">
      <c r="A494" s="50"/>
      <c r="B494" s="50"/>
      <c r="C494" s="50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</row>
    <row r="495" spans="1:21" ht="12.75" customHeight="1">
      <c r="A495" s="50"/>
      <c r="B495" s="50"/>
      <c r="C495" s="50"/>
      <c r="D495" s="50"/>
      <c r="E495" s="50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</row>
    <row r="496" spans="1:21" ht="12.75" customHeight="1">
      <c r="A496" s="50"/>
      <c r="B496" s="50"/>
      <c r="C496" s="50"/>
      <c r="D496" s="50"/>
      <c r="E496" s="50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</row>
    <row r="497" spans="1:21" ht="12.75" customHeight="1">
      <c r="A497" s="50"/>
      <c r="B497" s="50"/>
      <c r="C497" s="50"/>
      <c r="D497" s="50"/>
      <c r="E497" s="50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</row>
    <row r="498" spans="1:21" ht="12.75" customHeight="1">
      <c r="A498" s="50"/>
      <c r="B498" s="50"/>
      <c r="C498" s="50"/>
      <c r="D498" s="50"/>
      <c r="E498" s="50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</row>
    <row r="499" spans="1:21" ht="12.75" customHeight="1">
      <c r="A499" s="50"/>
      <c r="B499" s="50"/>
      <c r="C499" s="50"/>
      <c r="D499" s="50"/>
      <c r="E499" s="50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</row>
    <row r="500" spans="1:21" ht="12.75" customHeight="1">
      <c r="A500" s="50"/>
      <c r="B500" s="50"/>
      <c r="C500" s="50"/>
      <c r="D500" s="50"/>
      <c r="E500" s="50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</row>
    <row r="501" spans="1:21" ht="12.75" customHeight="1">
      <c r="A501" s="50"/>
      <c r="B501" s="50"/>
      <c r="C501" s="50"/>
      <c r="D501" s="50"/>
      <c r="E501" s="50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</row>
    <row r="502" spans="1:21" ht="12.75" customHeight="1">
      <c r="A502" s="50"/>
      <c r="B502" s="50"/>
      <c r="C502" s="50"/>
      <c r="D502" s="50"/>
      <c r="E502" s="50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</row>
    <row r="503" spans="1:21" ht="12.75" customHeight="1">
      <c r="A503" s="50"/>
      <c r="B503" s="50"/>
      <c r="C503" s="50"/>
      <c r="D503" s="50"/>
      <c r="E503" s="50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</row>
    <row r="504" spans="1:21" ht="12.75" customHeight="1">
      <c r="A504" s="50"/>
      <c r="B504" s="50"/>
      <c r="C504" s="50"/>
      <c r="D504" s="50"/>
      <c r="E504" s="50"/>
      <c r="F504" s="50"/>
      <c r="G504" s="50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</row>
    <row r="505" spans="1:21" ht="12.75" customHeight="1">
      <c r="A505" s="50"/>
      <c r="B505" s="50"/>
      <c r="C505" s="50"/>
      <c r="D505" s="50"/>
      <c r="E505" s="50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</row>
    <row r="506" spans="1:21" ht="12.75" customHeight="1">
      <c r="A506" s="50"/>
      <c r="B506" s="50"/>
      <c r="C506" s="50"/>
      <c r="D506" s="50"/>
      <c r="E506" s="50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</row>
    <row r="507" spans="1:21" ht="12.75" customHeight="1">
      <c r="A507" s="50"/>
      <c r="B507" s="50"/>
      <c r="C507" s="50"/>
      <c r="D507" s="50"/>
      <c r="E507" s="50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</row>
    <row r="508" spans="1:21" ht="12.75" customHeight="1">
      <c r="A508" s="50"/>
      <c r="B508" s="50"/>
      <c r="C508" s="50"/>
      <c r="D508" s="50"/>
      <c r="E508" s="50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</row>
    <row r="509" spans="1:21" ht="12.75" customHeight="1">
      <c r="A509" s="50"/>
      <c r="B509" s="50"/>
      <c r="C509" s="50"/>
      <c r="D509" s="50"/>
      <c r="E509" s="50"/>
      <c r="F509" s="50"/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</row>
    <row r="510" spans="1:21" ht="12.75" customHeight="1">
      <c r="A510" s="50"/>
      <c r="B510" s="50"/>
      <c r="C510" s="50"/>
      <c r="D510" s="50"/>
      <c r="E510" s="50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</row>
    <row r="511" spans="1:21" ht="12.75" customHeight="1">
      <c r="A511" s="50"/>
      <c r="B511" s="50"/>
      <c r="C511" s="50"/>
      <c r="D511" s="50"/>
      <c r="E511" s="50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</row>
    <row r="512" spans="1:21" ht="12.75" customHeight="1">
      <c r="A512" s="50"/>
      <c r="B512" s="50"/>
      <c r="C512" s="50"/>
      <c r="D512" s="50"/>
      <c r="E512" s="50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</row>
    <row r="513" spans="1:21" ht="12.75" customHeight="1">
      <c r="A513" s="50"/>
      <c r="B513" s="50"/>
      <c r="C513" s="50"/>
      <c r="D513" s="50"/>
      <c r="E513" s="50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</row>
    <row r="514" spans="1:21" ht="12.75" customHeight="1">
      <c r="A514" s="50"/>
      <c r="B514" s="50"/>
      <c r="C514" s="50"/>
      <c r="D514" s="50"/>
      <c r="E514" s="50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</row>
    <row r="515" spans="1:21" ht="12.75" customHeight="1">
      <c r="A515" s="50"/>
      <c r="B515" s="50"/>
      <c r="C515" s="50"/>
      <c r="D515" s="50"/>
      <c r="E515" s="50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</row>
    <row r="516" spans="1:21" ht="12.75" customHeight="1">
      <c r="A516" s="50"/>
      <c r="B516" s="50"/>
      <c r="C516" s="50"/>
      <c r="D516" s="50"/>
      <c r="E516" s="50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</row>
    <row r="517" spans="1:21" ht="12.75" customHeight="1">
      <c r="A517" s="50"/>
      <c r="B517" s="50"/>
      <c r="C517" s="50"/>
      <c r="D517" s="50"/>
      <c r="E517" s="50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</row>
    <row r="518" spans="1:21" ht="12.75" customHeight="1">
      <c r="A518" s="50"/>
      <c r="B518" s="50"/>
      <c r="C518" s="50"/>
      <c r="D518" s="50"/>
      <c r="E518" s="50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</row>
    <row r="519" spans="1:21" ht="12.75" customHeight="1">
      <c r="A519" s="50"/>
      <c r="B519" s="50"/>
      <c r="C519" s="50"/>
      <c r="D519" s="50"/>
      <c r="E519" s="50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</row>
    <row r="520" spans="1:21" ht="12.75" customHeight="1">
      <c r="A520" s="50"/>
      <c r="B520" s="50"/>
      <c r="C520" s="50"/>
      <c r="D520" s="50"/>
      <c r="E520" s="50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</row>
    <row r="521" spans="1:21" ht="12.75" customHeight="1">
      <c r="A521" s="50"/>
      <c r="B521" s="50"/>
      <c r="C521" s="50"/>
      <c r="D521" s="50"/>
      <c r="E521" s="50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</row>
    <row r="522" spans="1:21" ht="12.75" customHeight="1">
      <c r="A522" s="50"/>
      <c r="B522" s="50"/>
      <c r="C522" s="50"/>
      <c r="D522" s="50"/>
      <c r="E522" s="50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</row>
    <row r="523" spans="1:21" ht="12.75" customHeight="1">
      <c r="A523" s="50"/>
      <c r="B523" s="50"/>
      <c r="C523" s="50"/>
      <c r="D523" s="50"/>
      <c r="E523" s="50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</row>
    <row r="524" spans="1:21" ht="12.75" customHeight="1">
      <c r="A524" s="50"/>
      <c r="B524" s="50"/>
      <c r="C524" s="50"/>
      <c r="D524" s="50"/>
      <c r="E524" s="50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</row>
    <row r="525" spans="1:21" ht="12.75" customHeight="1">
      <c r="A525" s="50"/>
      <c r="B525" s="50"/>
      <c r="C525" s="50"/>
      <c r="D525" s="50"/>
      <c r="E525" s="50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</row>
    <row r="526" spans="1:21" ht="12.75" customHeight="1">
      <c r="A526" s="50"/>
      <c r="B526" s="50"/>
      <c r="C526" s="50"/>
      <c r="D526" s="50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</row>
    <row r="527" spans="1:21" ht="12.75" customHeight="1">
      <c r="A527" s="50"/>
      <c r="B527" s="50"/>
      <c r="C527" s="50"/>
      <c r="D527" s="50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</row>
    <row r="528" spans="1:21" ht="12.75" customHeight="1">
      <c r="A528" s="50"/>
      <c r="B528" s="50"/>
      <c r="C528" s="50"/>
      <c r="D528" s="50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</row>
    <row r="529" spans="1:21" ht="12.75" customHeight="1">
      <c r="A529" s="50"/>
      <c r="B529" s="50"/>
      <c r="C529" s="50"/>
      <c r="D529" s="50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</row>
    <row r="530" spans="1:21" ht="12.75" customHeight="1">
      <c r="A530" s="50"/>
      <c r="B530" s="50"/>
      <c r="C530" s="50"/>
      <c r="D530" s="50"/>
      <c r="E530" s="50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</row>
    <row r="531" spans="1:21" ht="12.75" customHeight="1">
      <c r="A531" s="50"/>
      <c r="B531" s="50"/>
      <c r="C531" s="50"/>
      <c r="D531" s="50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</row>
    <row r="532" spans="1:21" ht="12.75" customHeight="1">
      <c r="A532" s="50"/>
      <c r="B532" s="50"/>
      <c r="C532" s="50"/>
      <c r="D532" s="50"/>
      <c r="E532" s="50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</row>
    <row r="533" spans="1:21" ht="12.75" customHeight="1">
      <c r="A533" s="50"/>
      <c r="B533" s="50"/>
      <c r="C533" s="50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</row>
    <row r="534" spans="1:21" ht="12.75" customHeight="1">
      <c r="A534" s="50"/>
      <c r="B534" s="50"/>
      <c r="C534" s="50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</row>
    <row r="535" spans="1:21" ht="12.75" customHeight="1">
      <c r="A535" s="50"/>
      <c r="B535" s="50"/>
      <c r="C535" s="50"/>
      <c r="D535" s="50"/>
      <c r="E535" s="50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</row>
    <row r="536" spans="1:21" ht="12.75" customHeight="1">
      <c r="A536" s="50"/>
      <c r="B536" s="50"/>
      <c r="C536" s="50"/>
      <c r="D536" s="50"/>
      <c r="E536" s="50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</row>
    <row r="537" spans="1:21" ht="12.75" customHeight="1">
      <c r="A537" s="50"/>
      <c r="B537" s="50"/>
      <c r="C537" s="50"/>
      <c r="D537" s="50"/>
      <c r="E537" s="50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</row>
    <row r="538" spans="1:21" ht="12.75" customHeight="1">
      <c r="A538" s="50"/>
      <c r="B538" s="50"/>
      <c r="C538" s="50"/>
      <c r="D538" s="50"/>
      <c r="E538" s="50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</row>
    <row r="539" spans="1:21" ht="12.75" customHeight="1">
      <c r="A539" s="50"/>
      <c r="B539" s="50"/>
      <c r="C539" s="50"/>
      <c r="D539" s="50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</row>
    <row r="540" spans="1:21" ht="12.75" customHeight="1">
      <c r="A540" s="50"/>
      <c r="B540" s="50"/>
      <c r="C540" s="50"/>
      <c r="D540" s="50"/>
      <c r="E540" s="50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</row>
    <row r="541" spans="1:21" ht="12.75" customHeight="1">
      <c r="A541" s="50"/>
      <c r="B541" s="50"/>
      <c r="C541" s="50"/>
      <c r="D541" s="50"/>
      <c r="E541" s="50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</row>
    <row r="542" spans="1:21" ht="12.75" customHeight="1">
      <c r="A542" s="50"/>
      <c r="B542" s="50"/>
      <c r="C542" s="50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</row>
    <row r="543" spans="1:21" ht="12.75" customHeight="1">
      <c r="A543" s="50"/>
      <c r="B543" s="50"/>
      <c r="C543" s="50"/>
      <c r="D543" s="50"/>
      <c r="E543" s="50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</row>
    <row r="544" spans="1:21" ht="12.75" customHeight="1">
      <c r="A544" s="50"/>
      <c r="B544" s="50"/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</row>
    <row r="545" spans="1:21" ht="12.75" customHeight="1">
      <c r="A545" s="50"/>
      <c r="B545" s="50"/>
      <c r="C545" s="50"/>
      <c r="D545" s="50"/>
      <c r="E545" s="50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</row>
    <row r="546" spans="1:21" ht="12.75" customHeight="1">
      <c r="A546" s="50"/>
      <c r="B546" s="50"/>
      <c r="C546" s="50"/>
      <c r="D546" s="50"/>
      <c r="E546" s="50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</row>
    <row r="547" spans="1:21" ht="12.75" customHeight="1">
      <c r="A547" s="50"/>
      <c r="B547" s="50"/>
      <c r="C547" s="50"/>
      <c r="D547" s="50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</row>
    <row r="548" spans="1:21" ht="12.75" customHeight="1">
      <c r="A548" s="50"/>
      <c r="B548" s="50"/>
      <c r="C548" s="50"/>
      <c r="D548" s="50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</row>
    <row r="549" spans="1:21" ht="12.75" customHeight="1">
      <c r="A549" s="50"/>
      <c r="B549" s="50"/>
      <c r="C549" s="50"/>
      <c r="D549" s="50"/>
      <c r="E549" s="50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</row>
    <row r="550" spans="1:21" ht="12.75" customHeight="1">
      <c r="A550" s="50"/>
      <c r="B550" s="50"/>
      <c r="C550" s="50"/>
      <c r="D550" s="50"/>
      <c r="E550" s="50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</row>
    <row r="551" spans="1:21" ht="12.75" customHeight="1">
      <c r="A551" s="50"/>
      <c r="B551" s="50"/>
      <c r="C551" s="50"/>
      <c r="D551" s="50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</row>
    <row r="552" spans="1:21" ht="12.75" customHeight="1">
      <c r="A552" s="50"/>
      <c r="B552" s="50"/>
      <c r="C552" s="50"/>
      <c r="D552" s="50"/>
      <c r="E552" s="50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</row>
    <row r="553" spans="1:21" ht="12.75" customHeight="1">
      <c r="A553" s="50"/>
      <c r="B553" s="50"/>
      <c r="C553" s="50"/>
      <c r="D553" s="50"/>
      <c r="E553" s="50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</row>
    <row r="554" spans="1:21" ht="12.75" customHeight="1">
      <c r="A554" s="50"/>
      <c r="B554" s="50"/>
      <c r="C554" s="50"/>
      <c r="D554" s="50"/>
      <c r="E554" s="50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</row>
    <row r="555" spans="1:21" ht="12.75" customHeight="1">
      <c r="A555" s="50"/>
      <c r="B555" s="50"/>
      <c r="C555" s="50"/>
      <c r="D555" s="50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</row>
    <row r="556" spans="1:21" ht="12.75" customHeight="1">
      <c r="A556" s="50"/>
      <c r="B556" s="50"/>
      <c r="C556" s="50"/>
      <c r="D556" s="50"/>
      <c r="E556" s="50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</row>
    <row r="557" spans="1:21" ht="12.75" customHeight="1">
      <c r="A557" s="50"/>
      <c r="B557" s="50"/>
      <c r="C557" s="50"/>
      <c r="D557" s="50"/>
      <c r="E557" s="50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</row>
    <row r="558" spans="1:21" ht="12.75" customHeight="1">
      <c r="A558" s="50"/>
      <c r="B558" s="50"/>
      <c r="C558" s="50"/>
      <c r="D558" s="50"/>
      <c r="E558" s="50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</row>
    <row r="559" spans="1:21" ht="12.75" customHeight="1">
      <c r="A559" s="50"/>
      <c r="B559" s="50"/>
      <c r="C559" s="50"/>
      <c r="D559" s="50"/>
      <c r="E559" s="50"/>
      <c r="F559" s="50"/>
      <c r="G559" s="50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</row>
    <row r="560" spans="1:21" ht="12.75" customHeight="1">
      <c r="A560" s="50"/>
      <c r="B560" s="50"/>
      <c r="C560" s="50"/>
      <c r="D560" s="50"/>
      <c r="E560" s="50"/>
      <c r="F560" s="50"/>
      <c r="G560" s="50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</row>
    <row r="561" spans="1:21" ht="12.75" customHeight="1">
      <c r="A561" s="50"/>
      <c r="B561" s="50"/>
      <c r="C561" s="50"/>
      <c r="D561" s="50"/>
      <c r="E561" s="50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</row>
    <row r="562" spans="1:21" ht="12.75" customHeight="1">
      <c r="A562" s="50"/>
      <c r="B562" s="50"/>
      <c r="C562" s="50"/>
      <c r="D562" s="50"/>
      <c r="E562" s="50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</row>
    <row r="563" spans="1:21" ht="12.75" customHeight="1">
      <c r="A563" s="50"/>
      <c r="B563" s="50"/>
      <c r="C563" s="50"/>
      <c r="D563" s="50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</row>
    <row r="564" spans="1:21" ht="12.75" customHeight="1">
      <c r="A564" s="50"/>
      <c r="B564" s="50"/>
      <c r="C564" s="50"/>
      <c r="D564" s="50"/>
      <c r="E564" s="50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</row>
    <row r="565" spans="1:21" ht="12.75" customHeight="1">
      <c r="A565" s="50"/>
      <c r="B565" s="50"/>
      <c r="C565" s="50"/>
      <c r="D565" s="50"/>
      <c r="E565" s="50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</row>
    <row r="566" spans="1:21" ht="12.75" customHeight="1">
      <c r="A566" s="50"/>
      <c r="B566" s="50"/>
      <c r="C566" s="50"/>
      <c r="D566" s="50"/>
      <c r="E566" s="50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</row>
    <row r="567" spans="1:21" ht="12.75" customHeight="1">
      <c r="A567" s="50"/>
      <c r="B567" s="50"/>
      <c r="C567" s="50"/>
      <c r="D567" s="50"/>
      <c r="E567" s="50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</row>
    <row r="568" spans="1:21" ht="12.75" customHeight="1">
      <c r="A568" s="50"/>
      <c r="B568" s="50"/>
      <c r="C568" s="50"/>
      <c r="D568" s="50"/>
      <c r="E568" s="50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</row>
    <row r="569" spans="1:21" ht="12.75" customHeight="1">
      <c r="A569" s="50"/>
      <c r="B569" s="50"/>
      <c r="C569" s="50"/>
      <c r="D569" s="50"/>
      <c r="E569" s="50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</row>
    <row r="570" spans="1:21" ht="12.75" customHeight="1">
      <c r="A570" s="50"/>
      <c r="B570" s="50"/>
      <c r="C570" s="50"/>
      <c r="D570" s="50"/>
      <c r="E570" s="50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</row>
    <row r="571" spans="1:21" ht="12.75" customHeight="1">
      <c r="A571" s="50"/>
      <c r="B571" s="50"/>
      <c r="C571" s="50"/>
      <c r="D571" s="50"/>
      <c r="E571" s="50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</row>
    <row r="572" spans="1:21" ht="12.75" customHeight="1">
      <c r="A572" s="50"/>
      <c r="B572" s="50"/>
      <c r="C572" s="50"/>
      <c r="D572" s="50"/>
      <c r="E572" s="50"/>
      <c r="F572" s="50"/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</row>
    <row r="573" spans="1:21" ht="12.75" customHeight="1">
      <c r="A573" s="50"/>
      <c r="B573" s="50"/>
      <c r="C573" s="50"/>
      <c r="D573" s="50"/>
      <c r="E573" s="50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</row>
    <row r="574" spans="1:21" ht="12.75" customHeight="1">
      <c r="A574" s="50"/>
      <c r="B574" s="50"/>
      <c r="C574" s="50"/>
      <c r="D574" s="50"/>
      <c r="E574" s="50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</row>
    <row r="575" spans="1:21" ht="12.75" customHeight="1">
      <c r="A575" s="50"/>
      <c r="B575" s="50"/>
      <c r="C575" s="50"/>
      <c r="D575" s="50"/>
      <c r="E575" s="50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</row>
    <row r="576" spans="1:21" ht="12.75" customHeight="1">
      <c r="A576" s="50"/>
      <c r="B576" s="50"/>
      <c r="C576" s="50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</row>
    <row r="577" spans="1:21" ht="12.75" customHeight="1">
      <c r="A577" s="50"/>
      <c r="B577" s="50"/>
      <c r="C577" s="50"/>
      <c r="D577" s="50"/>
      <c r="E577" s="50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</row>
    <row r="578" spans="1:21" ht="12.75" customHeight="1">
      <c r="A578" s="50"/>
      <c r="B578" s="50"/>
      <c r="C578" s="50"/>
      <c r="D578" s="50"/>
      <c r="E578" s="50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</row>
    <row r="579" spans="1:21" ht="12.75" customHeight="1">
      <c r="A579" s="50"/>
      <c r="B579" s="50"/>
      <c r="C579" s="50"/>
      <c r="D579" s="50"/>
      <c r="E579" s="50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</row>
    <row r="580" spans="1:21" ht="12.75" customHeight="1">
      <c r="A580" s="50"/>
      <c r="B580" s="50"/>
      <c r="C580" s="50"/>
      <c r="D580" s="50"/>
      <c r="E580" s="50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</row>
    <row r="581" spans="1:21" ht="12.75" customHeight="1">
      <c r="A581" s="50"/>
      <c r="B581" s="50"/>
      <c r="C581" s="50"/>
      <c r="D581" s="50"/>
      <c r="E581" s="50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</row>
    <row r="582" spans="1:21" ht="12.75" customHeight="1">
      <c r="A582" s="50"/>
      <c r="B582" s="50"/>
      <c r="C582" s="50"/>
      <c r="D582" s="50"/>
      <c r="E582" s="50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</row>
    <row r="583" spans="1:21" ht="12.75" customHeight="1">
      <c r="A583" s="50"/>
      <c r="B583" s="50"/>
      <c r="C583" s="50"/>
      <c r="D583" s="50"/>
      <c r="E583" s="50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</row>
    <row r="584" spans="1:21" ht="12.75" customHeight="1">
      <c r="A584" s="50"/>
      <c r="B584" s="50"/>
      <c r="C584" s="50"/>
      <c r="D584" s="50"/>
      <c r="E584" s="50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</row>
    <row r="585" spans="1:21" ht="12.75" customHeight="1">
      <c r="A585" s="50"/>
      <c r="B585" s="50"/>
      <c r="C585" s="50"/>
      <c r="D585" s="50"/>
      <c r="E585" s="50"/>
      <c r="F585" s="50"/>
      <c r="G585" s="50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</row>
    <row r="586" spans="1:21" ht="12.75" customHeight="1">
      <c r="A586" s="50"/>
      <c r="B586" s="50"/>
      <c r="C586" s="50"/>
      <c r="D586" s="50"/>
      <c r="E586" s="50"/>
      <c r="F586" s="50"/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</row>
    <row r="587" spans="1:21" ht="12.75" customHeight="1">
      <c r="A587" s="50"/>
      <c r="B587" s="50"/>
      <c r="C587" s="50"/>
      <c r="D587" s="50"/>
      <c r="E587" s="50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</row>
    <row r="588" spans="1:21" ht="12.75" customHeight="1">
      <c r="A588" s="50"/>
      <c r="B588" s="50"/>
      <c r="C588" s="50"/>
      <c r="D588" s="50"/>
      <c r="E588" s="50"/>
      <c r="F588" s="50"/>
      <c r="G588" s="50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</row>
    <row r="589" spans="1:21" ht="12.75" customHeight="1">
      <c r="A589" s="50"/>
      <c r="B589" s="50"/>
      <c r="C589" s="50"/>
      <c r="D589" s="50"/>
      <c r="E589" s="50"/>
      <c r="F589" s="50"/>
      <c r="G589" s="50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</row>
    <row r="590" spans="1:21" ht="12.75" customHeight="1">
      <c r="A590" s="50"/>
      <c r="B590" s="50"/>
      <c r="C590" s="50"/>
      <c r="D590" s="50"/>
      <c r="E590" s="50"/>
      <c r="F590" s="50"/>
      <c r="G590" s="50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</row>
    <row r="591" spans="1:21" ht="12.75" customHeight="1">
      <c r="A591" s="50"/>
      <c r="B591" s="50"/>
      <c r="C591" s="50"/>
      <c r="D591" s="50"/>
      <c r="E591" s="50"/>
      <c r="F591" s="50"/>
      <c r="G591" s="50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</row>
    <row r="592" spans="1:21" ht="12.75" customHeight="1">
      <c r="A592" s="50"/>
      <c r="B592" s="50"/>
      <c r="C592" s="50"/>
      <c r="D592" s="50"/>
      <c r="E592" s="50"/>
      <c r="F592" s="50"/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</row>
    <row r="593" spans="1:21" ht="12.75" customHeight="1">
      <c r="A593" s="50"/>
      <c r="B593" s="50"/>
      <c r="C593" s="50"/>
      <c r="D593" s="50"/>
      <c r="E593" s="50"/>
      <c r="F593" s="50"/>
      <c r="G593" s="50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</row>
    <row r="594" spans="1:21" ht="12.75" customHeight="1">
      <c r="A594" s="50"/>
      <c r="B594" s="50"/>
      <c r="C594" s="50"/>
      <c r="D594" s="50"/>
      <c r="E594" s="50"/>
      <c r="F594" s="50"/>
      <c r="G594" s="50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</row>
    <row r="595" spans="1:21" ht="12.75" customHeight="1">
      <c r="A595" s="50"/>
      <c r="B595" s="50"/>
      <c r="C595" s="50"/>
      <c r="D595" s="50"/>
      <c r="E595" s="50"/>
      <c r="F595" s="50"/>
      <c r="G595" s="50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</row>
    <row r="596" spans="1:21" ht="12.75" customHeight="1">
      <c r="A596" s="50"/>
      <c r="B596" s="50"/>
      <c r="C596" s="50"/>
      <c r="D596" s="50"/>
      <c r="E596" s="50"/>
      <c r="F596" s="50"/>
      <c r="G596" s="50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</row>
    <row r="597" spans="1:21" ht="12.75" customHeight="1">
      <c r="A597" s="50"/>
      <c r="B597" s="50"/>
      <c r="C597" s="50"/>
      <c r="D597" s="50"/>
      <c r="E597" s="50"/>
      <c r="F597" s="50"/>
      <c r="G597" s="50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</row>
    <row r="598" spans="1:21" ht="12.75" customHeight="1">
      <c r="A598" s="50"/>
      <c r="B598" s="50"/>
      <c r="C598" s="50"/>
      <c r="D598" s="50"/>
      <c r="E598" s="50"/>
      <c r="F598" s="50"/>
      <c r="G598" s="50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</row>
    <row r="599" spans="1:21" ht="12.75" customHeight="1">
      <c r="A599" s="50"/>
      <c r="B599" s="50"/>
      <c r="C599" s="50"/>
      <c r="D599" s="50"/>
      <c r="E599" s="50"/>
      <c r="F599" s="50"/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</row>
    <row r="600" spans="1:21" ht="12.75" customHeight="1">
      <c r="A600" s="50"/>
      <c r="B600" s="50"/>
      <c r="C600" s="50"/>
      <c r="D600" s="50"/>
      <c r="E600" s="50"/>
      <c r="F600" s="50"/>
      <c r="G600" s="50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</row>
    <row r="601" spans="1:21" ht="12.75" customHeight="1">
      <c r="A601" s="50"/>
      <c r="B601" s="50"/>
      <c r="C601" s="50"/>
      <c r="D601" s="50"/>
      <c r="E601" s="50"/>
      <c r="F601" s="50"/>
      <c r="G601" s="50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</row>
    <row r="602" spans="1:21" ht="12.75" customHeight="1">
      <c r="A602" s="50"/>
      <c r="B602" s="50"/>
      <c r="C602" s="50"/>
      <c r="D602" s="50"/>
      <c r="E602" s="50"/>
      <c r="F602" s="50"/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</row>
    <row r="603" spans="1:21" ht="12.75" customHeight="1">
      <c r="A603" s="50"/>
      <c r="B603" s="50"/>
      <c r="C603" s="50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</row>
    <row r="604" spans="1:21" ht="12.75" customHeight="1">
      <c r="A604" s="50"/>
      <c r="B604" s="50"/>
      <c r="C604" s="50"/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</row>
    <row r="605" spans="1:21" ht="12.75" customHeight="1">
      <c r="A605" s="50"/>
      <c r="B605" s="50"/>
      <c r="C605" s="50"/>
      <c r="D605" s="50"/>
      <c r="E605" s="50"/>
      <c r="F605" s="50"/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</row>
    <row r="606" spans="1:21" ht="12.75" customHeight="1">
      <c r="A606" s="50"/>
      <c r="B606" s="50"/>
      <c r="C606" s="50"/>
      <c r="D606" s="50"/>
      <c r="E606" s="50"/>
      <c r="F606" s="50"/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</row>
    <row r="607" spans="1:21" ht="12.75" customHeight="1">
      <c r="A607" s="50"/>
      <c r="B607" s="50"/>
      <c r="C607" s="50"/>
      <c r="D607" s="50"/>
      <c r="E607" s="50"/>
      <c r="F607" s="50"/>
      <c r="G607" s="50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</row>
    <row r="608" spans="1:21" ht="12.75" customHeight="1">
      <c r="A608" s="50"/>
      <c r="B608" s="50"/>
      <c r="C608" s="50"/>
      <c r="D608" s="50"/>
      <c r="E608" s="50"/>
      <c r="F608" s="50"/>
      <c r="G608" s="50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</row>
    <row r="609" spans="1:21" ht="12.75" customHeight="1">
      <c r="A609" s="50"/>
      <c r="B609" s="50"/>
      <c r="C609" s="50"/>
      <c r="D609" s="50"/>
      <c r="E609" s="50"/>
      <c r="F609" s="50"/>
      <c r="G609" s="50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</row>
    <row r="610" spans="1:21" ht="12.75" customHeight="1">
      <c r="A610" s="50"/>
      <c r="B610" s="50"/>
      <c r="C610" s="50"/>
      <c r="D610" s="50"/>
      <c r="E610" s="50"/>
      <c r="F610" s="50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</row>
    <row r="611" spans="1:21" ht="12.75" customHeight="1">
      <c r="A611" s="50"/>
      <c r="B611" s="50"/>
      <c r="C611" s="50"/>
      <c r="D611" s="50"/>
      <c r="E611" s="50"/>
      <c r="F611" s="50"/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</row>
    <row r="612" spans="1:21" ht="12.75" customHeight="1">
      <c r="A612" s="50"/>
      <c r="B612" s="50"/>
      <c r="C612" s="50"/>
      <c r="D612" s="50"/>
      <c r="E612" s="50"/>
      <c r="F612" s="50"/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</row>
    <row r="613" spans="1:21" ht="12.75" customHeight="1">
      <c r="A613" s="50"/>
      <c r="B613" s="50"/>
      <c r="C613" s="50"/>
      <c r="D613" s="50"/>
      <c r="E613" s="50"/>
      <c r="F613" s="50"/>
      <c r="G613" s="50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</row>
    <row r="614" spans="1:21" ht="12.75" customHeight="1">
      <c r="A614" s="50"/>
      <c r="B614" s="50"/>
      <c r="C614" s="50"/>
      <c r="D614" s="50"/>
      <c r="E614" s="50"/>
      <c r="F614" s="50"/>
      <c r="G614" s="50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</row>
    <row r="615" spans="1:21" ht="12.75" customHeight="1">
      <c r="A615" s="50"/>
      <c r="B615" s="50"/>
      <c r="C615" s="50"/>
      <c r="D615" s="50"/>
      <c r="E615" s="50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</row>
    <row r="616" spans="1:21" ht="12.75" customHeight="1">
      <c r="A616" s="50"/>
      <c r="B616" s="50"/>
      <c r="C616" s="50"/>
      <c r="D616" s="50"/>
      <c r="E616" s="50"/>
      <c r="F616" s="50"/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</row>
    <row r="617" spans="1:21" ht="12.75" customHeight="1">
      <c r="A617" s="50"/>
      <c r="B617" s="50"/>
      <c r="C617" s="50"/>
      <c r="D617" s="50"/>
      <c r="E617" s="50"/>
      <c r="F617" s="50"/>
      <c r="G617" s="50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</row>
    <row r="618" spans="1:21" ht="12.75" customHeight="1">
      <c r="A618" s="50"/>
      <c r="B618" s="50"/>
      <c r="C618" s="50"/>
      <c r="D618" s="50"/>
      <c r="E618" s="50"/>
      <c r="F618" s="50"/>
      <c r="G618" s="50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</row>
    <row r="619" spans="1:21" ht="12.75" customHeight="1">
      <c r="A619" s="50"/>
      <c r="B619" s="50"/>
      <c r="C619" s="50"/>
      <c r="D619" s="50"/>
      <c r="E619" s="50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</row>
    <row r="620" spans="1:21" ht="12.75" customHeight="1">
      <c r="A620" s="50"/>
      <c r="B620" s="50"/>
      <c r="C620" s="50"/>
      <c r="D620" s="50"/>
      <c r="E620" s="50"/>
      <c r="F620" s="50"/>
      <c r="G620" s="50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</row>
    <row r="621" spans="1:21" ht="12.75" customHeight="1">
      <c r="A621" s="50"/>
      <c r="B621" s="50"/>
      <c r="C621" s="50"/>
      <c r="D621" s="50"/>
      <c r="E621" s="50"/>
      <c r="F621" s="50"/>
      <c r="G621" s="50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</row>
    <row r="622" spans="1:21" ht="12.75" customHeight="1">
      <c r="A622" s="50"/>
      <c r="B622" s="50"/>
      <c r="C622" s="50"/>
      <c r="D622" s="50"/>
      <c r="E622" s="50"/>
      <c r="F622" s="50"/>
      <c r="G622" s="50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</row>
    <row r="623" spans="1:21" ht="12.75" customHeight="1">
      <c r="A623" s="50"/>
      <c r="B623" s="50"/>
      <c r="C623" s="50"/>
      <c r="D623" s="50"/>
      <c r="E623" s="50"/>
      <c r="F623" s="50"/>
      <c r="G623" s="50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</row>
    <row r="624" spans="1:21" ht="12.75" customHeight="1">
      <c r="A624" s="50"/>
      <c r="B624" s="50"/>
      <c r="C624" s="50"/>
      <c r="D624" s="50"/>
      <c r="E624" s="50"/>
      <c r="F624" s="50"/>
      <c r="G624" s="50"/>
      <c r="H624" s="50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</row>
    <row r="625" spans="1:21" ht="12.75" customHeight="1">
      <c r="A625" s="50"/>
      <c r="B625" s="50"/>
      <c r="C625" s="50"/>
      <c r="D625" s="50"/>
      <c r="E625" s="50"/>
      <c r="F625" s="50"/>
      <c r="G625" s="50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</row>
    <row r="626" spans="1:21" ht="12.75" customHeight="1">
      <c r="A626" s="50"/>
      <c r="B626" s="50"/>
      <c r="C626" s="50"/>
      <c r="D626" s="50"/>
      <c r="E626" s="50"/>
      <c r="F626" s="5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</row>
    <row r="627" spans="1:21" ht="12.75" customHeight="1">
      <c r="A627" s="50"/>
      <c r="B627" s="50"/>
      <c r="C627" s="50"/>
      <c r="D627" s="50"/>
      <c r="E627" s="50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</row>
    <row r="628" spans="1:21" ht="12.75" customHeight="1">
      <c r="A628" s="50"/>
      <c r="B628" s="50"/>
      <c r="C628" s="50"/>
      <c r="D628" s="50"/>
      <c r="E628" s="50"/>
      <c r="F628" s="50"/>
      <c r="G628" s="50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</row>
    <row r="629" spans="1:21" ht="12.75" customHeight="1">
      <c r="A629" s="50"/>
      <c r="B629" s="50"/>
      <c r="C629" s="50"/>
      <c r="D629" s="50"/>
      <c r="E629" s="50"/>
      <c r="F629" s="50"/>
      <c r="G629" s="50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</row>
    <row r="630" spans="1:21" ht="12.75" customHeight="1">
      <c r="A630" s="50"/>
      <c r="B630" s="50"/>
      <c r="C630" s="50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</row>
    <row r="631" spans="1:21" ht="12.75" customHeight="1">
      <c r="A631" s="50"/>
      <c r="B631" s="50"/>
      <c r="C631" s="50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</row>
    <row r="632" spans="1:21" ht="12.75" customHeight="1">
      <c r="A632" s="50"/>
      <c r="B632" s="50"/>
      <c r="C632" s="50"/>
      <c r="D632" s="50"/>
      <c r="E632" s="50"/>
      <c r="F632" s="50"/>
      <c r="G632" s="50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</row>
    <row r="633" spans="1:21" ht="12.75" customHeight="1">
      <c r="A633" s="50"/>
      <c r="B633" s="50"/>
      <c r="C633" s="50"/>
      <c r="D633" s="50"/>
      <c r="E633" s="50"/>
      <c r="F633" s="50"/>
      <c r="G633" s="50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</row>
    <row r="634" spans="1:21" ht="12.75" customHeight="1">
      <c r="A634" s="50"/>
      <c r="B634" s="50"/>
      <c r="C634" s="50"/>
      <c r="D634" s="50"/>
      <c r="E634" s="50"/>
      <c r="F634" s="50"/>
      <c r="G634" s="50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</row>
    <row r="635" spans="1:21" ht="12.75" customHeight="1">
      <c r="A635" s="50"/>
      <c r="B635" s="50"/>
      <c r="C635" s="50"/>
      <c r="D635" s="50"/>
      <c r="E635" s="50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</row>
    <row r="636" spans="1:21" ht="12.75" customHeight="1">
      <c r="A636" s="50"/>
      <c r="B636" s="50"/>
      <c r="C636" s="50"/>
      <c r="D636" s="50"/>
      <c r="E636" s="50"/>
      <c r="F636" s="50"/>
      <c r="G636" s="50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</row>
    <row r="637" spans="1:21" ht="12.75" customHeight="1">
      <c r="A637" s="50"/>
      <c r="B637" s="50"/>
      <c r="C637" s="50"/>
      <c r="D637" s="50"/>
      <c r="E637" s="50"/>
      <c r="F637" s="50"/>
      <c r="G637" s="50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</row>
    <row r="638" spans="1:21" ht="12.75" customHeight="1">
      <c r="A638" s="50"/>
      <c r="B638" s="50"/>
      <c r="C638" s="50"/>
      <c r="D638" s="50"/>
      <c r="E638" s="50"/>
      <c r="F638" s="50"/>
      <c r="G638" s="50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</row>
    <row r="639" spans="1:21" ht="12.75" customHeight="1">
      <c r="A639" s="50"/>
      <c r="B639" s="50"/>
      <c r="C639" s="50"/>
      <c r="D639" s="50"/>
      <c r="E639" s="50"/>
      <c r="F639" s="50"/>
      <c r="G639" s="50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</row>
    <row r="640" spans="1:21" ht="12.75" customHeight="1">
      <c r="A640" s="50"/>
      <c r="B640" s="50"/>
      <c r="C640" s="50"/>
      <c r="D640" s="50"/>
      <c r="E640" s="50"/>
      <c r="F640" s="50"/>
      <c r="G640" s="50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</row>
    <row r="641" spans="1:21" ht="12.75" customHeight="1">
      <c r="A641" s="50"/>
      <c r="B641" s="50"/>
      <c r="C641" s="50"/>
      <c r="D641" s="50"/>
      <c r="E641" s="50"/>
      <c r="F641" s="50"/>
      <c r="G641" s="50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</row>
    <row r="642" spans="1:21" ht="12.75" customHeight="1">
      <c r="A642" s="50"/>
      <c r="B642" s="50"/>
      <c r="C642" s="50"/>
      <c r="D642" s="50"/>
      <c r="E642" s="50"/>
      <c r="F642" s="50"/>
      <c r="G642" s="50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</row>
    <row r="643" spans="1:21" ht="12.75" customHeight="1">
      <c r="A643" s="50"/>
      <c r="B643" s="50"/>
      <c r="C643" s="50"/>
      <c r="D643" s="50"/>
      <c r="E643" s="50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</row>
    <row r="644" spans="1:21" ht="12.75" customHeight="1">
      <c r="A644" s="50"/>
      <c r="B644" s="50"/>
      <c r="C644" s="50"/>
      <c r="D644" s="50"/>
      <c r="E644" s="50"/>
      <c r="F644" s="50"/>
      <c r="G644" s="50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</row>
    <row r="645" spans="1:21" ht="12.75" customHeight="1">
      <c r="A645" s="50"/>
      <c r="B645" s="50"/>
      <c r="C645" s="50"/>
      <c r="D645" s="50"/>
      <c r="E645" s="50"/>
      <c r="F645" s="50"/>
      <c r="G645" s="50"/>
      <c r="H645" s="50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</row>
    <row r="646" spans="1:21" ht="12.75" customHeight="1">
      <c r="A646" s="50"/>
      <c r="B646" s="50"/>
      <c r="C646" s="50"/>
      <c r="D646" s="50"/>
      <c r="E646" s="50"/>
      <c r="F646" s="50"/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</row>
    <row r="647" spans="1:21" ht="12.75" customHeight="1">
      <c r="A647" s="50"/>
      <c r="B647" s="50"/>
      <c r="C647" s="50"/>
      <c r="D647" s="50"/>
      <c r="E647" s="50"/>
      <c r="F647" s="50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</row>
    <row r="648" spans="1:21" ht="12.75" customHeight="1">
      <c r="A648" s="50"/>
      <c r="B648" s="50"/>
      <c r="C648" s="50"/>
      <c r="D648" s="50"/>
      <c r="E648" s="50"/>
      <c r="F648" s="50"/>
      <c r="G648" s="50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</row>
    <row r="649" spans="1:21" ht="12.75" customHeight="1">
      <c r="A649" s="50"/>
      <c r="B649" s="50"/>
      <c r="C649" s="50"/>
      <c r="D649" s="50"/>
      <c r="E649" s="50"/>
      <c r="F649" s="50"/>
      <c r="G649" s="50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</row>
    <row r="650" spans="1:21" ht="12.75" customHeight="1">
      <c r="A650" s="50"/>
      <c r="B650" s="50"/>
      <c r="C650" s="50"/>
      <c r="D650" s="50"/>
      <c r="E650" s="50"/>
      <c r="F650" s="50"/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</row>
    <row r="651" spans="1:21" ht="12.75" customHeight="1">
      <c r="A651" s="50"/>
      <c r="B651" s="50"/>
      <c r="C651" s="50"/>
      <c r="D651" s="50"/>
      <c r="E651" s="50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</row>
    <row r="652" spans="1:21" ht="12.75" customHeight="1">
      <c r="A652" s="50"/>
      <c r="B652" s="50"/>
      <c r="C652" s="50"/>
      <c r="D652" s="50"/>
      <c r="E652" s="50"/>
      <c r="F652" s="50"/>
      <c r="G652" s="50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</row>
    <row r="653" spans="1:21" ht="12.75" customHeight="1">
      <c r="A653" s="50"/>
      <c r="B653" s="50"/>
      <c r="C653" s="50"/>
      <c r="D653" s="50"/>
      <c r="E653" s="50"/>
      <c r="F653" s="50"/>
      <c r="G653" s="50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</row>
    <row r="654" spans="1:21" ht="12.75" customHeight="1">
      <c r="A654" s="50"/>
      <c r="B654" s="50"/>
      <c r="C654" s="50"/>
      <c r="D654" s="50"/>
      <c r="E654" s="50"/>
      <c r="F654" s="50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</row>
    <row r="655" spans="1:21" ht="12.75" customHeight="1">
      <c r="A655" s="50"/>
      <c r="B655" s="50"/>
      <c r="C655" s="50"/>
      <c r="D655" s="50"/>
      <c r="E655" s="50"/>
      <c r="F655" s="50"/>
      <c r="G655" s="50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</row>
    <row r="656" spans="1:21" ht="12.75" customHeight="1">
      <c r="A656" s="50"/>
      <c r="B656" s="50"/>
      <c r="C656" s="50"/>
      <c r="D656" s="50"/>
      <c r="E656" s="50"/>
      <c r="F656" s="50"/>
      <c r="G656" s="50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</row>
    <row r="657" spans="1:21" ht="12.75" customHeight="1">
      <c r="A657" s="50"/>
      <c r="B657" s="50"/>
      <c r="C657" s="50"/>
      <c r="D657" s="50"/>
      <c r="E657" s="50"/>
      <c r="F657" s="50"/>
      <c r="G657" s="50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</row>
    <row r="658" spans="1:21" ht="12.75" customHeight="1">
      <c r="A658" s="50"/>
      <c r="B658" s="50"/>
      <c r="C658" s="50"/>
      <c r="D658" s="50"/>
      <c r="E658" s="50"/>
      <c r="F658" s="50"/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</row>
    <row r="659" spans="1:21" ht="12.75" customHeight="1">
      <c r="A659" s="50"/>
      <c r="B659" s="50"/>
      <c r="C659" s="50"/>
      <c r="D659" s="50"/>
      <c r="E659" s="50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</row>
    <row r="660" spans="1:21" ht="12.75" customHeight="1">
      <c r="A660" s="50"/>
      <c r="B660" s="50"/>
      <c r="C660" s="50"/>
      <c r="D660" s="50"/>
      <c r="E660" s="50"/>
      <c r="F660" s="50"/>
      <c r="G660" s="50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</row>
    <row r="661" spans="1:21" ht="12.75" customHeight="1">
      <c r="A661" s="50"/>
      <c r="B661" s="50"/>
      <c r="C661" s="50"/>
      <c r="D661" s="50"/>
      <c r="E661" s="50"/>
      <c r="F661" s="50"/>
      <c r="G661" s="50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</row>
    <row r="662" spans="1:21" ht="12.75" customHeight="1">
      <c r="A662" s="50"/>
      <c r="B662" s="50"/>
      <c r="C662" s="50"/>
      <c r="D662" s="50"/>
      <c r="E662" s="50"/>
      <c r="F662" s="50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</row>
    <row r="663" spans="1:21" ht="12.75" customHeight="1">
      <c r="A663" s="50"/>
      <c r="B663" s="50"/>
      <c r="C663" s="50"/>
      <c r="D663" s="50"/>
      <c r="E663" s="50"/>
      <c r="F663" s="50"/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</row>
    <row r="664" spans="1:21" ht="12.75" customHeight="1">
      <c r="A664" s="50"/>
      <c r="B664" s="50"/>
      <c r="C664" s="50"/>
      <c r="D664" s="50"/>
      <c r="E664" s="50"/>
      <c r="F664" s="50"/>
      <c r="G664" s="50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</row>
    <row r="665" spans="1:21" ht="12.75" customHeight="1">
      <c r="A665" s="50"/>
      <c r="B665" s="50"/>
      <c r="C665" s="50"/>
      <c r="D665" s="50"/>
      <c r="E665" s="50"/>
      <c r="F665" s="50"/>
      <c r="G665" s="50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</row>
    <row r="666" spans="1:21" ht="12.75" customHeight="1">
      <c r="A666" s="50"/>
      <c r="B666" s="50"/>
      <c r="C666" s="50"/>
      <c r="D666" s="50"/>
      <c r="E666" s="50"/>
      <c r="F666" s="50"/>
      <c r="G666" s="50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</row>
    <row r="667" spans="1:21" ht="12.75" customHeight="1">
      <c r="A667" s="50"/>
      <c r="B667" s="50"/>
      <c r="C667" s="50"/>
      <c r="D667" s="50"/>
      <c r="E667" s="50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</row>
    <row r="668" spans="1:21" ht="12.75" customHeight="1">
      <c r="A668" s="50"/>
      <c r="B668" s="50"/>
      <c r="C668" s="50"/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</row>
    <row r="669" spans="1:21" ht="12.75" customHeight="1">
      <c r="A669" s="50"/>
      <c r="B669" s="50"/>
      <c r="C669" s="50"/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</row>
    <row r="670" spans="1:21" ht="12.75" customHeight="1">
      <c r="A670" s="50"/>
      <c r="B670" s="50"/>
      <c r="C670" s="50"/>
      <c r="D670" s="50"/>
      <c r="E670" s="50"/>
      <c r="F670" s="50"/>
      <c r="G670" s="50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</row>
    <row r="671" spans="1:21" ht="12.75" customHeight="1">
      <c r="A671" s="50"/>
      <c r="B671" s="50"/>
      <c r="C671" s="50"/>
      <c r="D671" s="50"/>
      <c r="E671" s="50"/>
      <c r="F671" s="50"/>
      <c r="G671" s="50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</row>
    <row r="672" spans="1:21" ht="12.75" customHeight="1">
      <c r="A672" s="50"/>
      <c r="B672" s="50"/>
      <c r="C672" s="50"/>
      <c r="D672" s="50"/>
      <c r="E672" s="50"/>
      <c r="F672" s="50"/>
      <c r="G672" s="50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</row>
    <row r="673" spans="1:21" ht="12.75" customHeight="1">
      <c r="A673" s="50"/>
      <c r="B673" s="50"/>
      <c r="C673" s="50"/>
      <c r="D673" s="50"/>
      <c r="E673" s="50"/>
      <c r="F673" s="50"/>
      <c r="G673" s="50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</row>
    <row r="674" spans="1:21" ht="12.75" customHeight="1">
      <c r="A674" s="50"/>
      <c r="B674" s="50"/>
      <c r="C674" s="50"/>
      <c r="D674" s="50"/>
      <c r="E674" s="50"/>
      <c r="F674" s="50"/>
      <c r="G674" s="50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</row>
    <row r="675" spans="1:21" ht="12.75" customHeight="1">
      <c r="A675" s="50"/>
      <c r="B675" s="50"/>
      <c r="C675" s="50"/>
      <c r="D675" s="50"/>
      <c r="E675" s="50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</row>
    <row r="676" spans="1:21" ht="12.75" customHeight="1">
      <c r="A676" s="50"/>
      <c r="B676" s="50"/>
      <c r="C676" s="50"/>
      <c r="D676" s="50"/>
      <c r="E676" s="50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</row>
    <row r="677" spans="1:21" ht="12.75" customHeight="1">
      <c r="A677" s="50"/>
      <c r="B677" s="50"/>
      <c r="C677" s="50"/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</row>
    <row r="678" spans="1:21" ht="12.75" customHeight="1">
      <c r="A678" s="50"/>
      <c r="B678" s="50"/>
      <c r="C678" s="50"/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</row>
    <row r="679" spans="1:21" ht="12.75" customHeight="1">
      <c r="A679" s="50"/>
      <c r="B679" s="50"/>
      <c r="C679" s="50"/>
      <c r="D679" s="50"/>
      <c r="E679" s="50"/>
      <c r="F679" s="50"/>
      <c r="G679" s="50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</row>
    <row r="680" spans="1:21" ht="12.75" customHeight="1">
      <c r="A680" s="50"/>
      <c r="B680" s="50"/>
      <c r="C680" s="50"/>
      <c r="D680" s="50"/>
      <c r="E680" s="50"/>
      <c r="F680" s="50"/>
      <c r="G680" s="50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</row>
    <row r="681" spans="1:21" ht="12.75" customHeight="1">
      <c r="A681" s="50"/>
      <c r="B681" s="50"/>
      <c r="C681" s="50"/>
      <c r="D681" s="50"/>
      <c r="E681" s="50"/>
      <c r="F681" s="50"/>
      <c r="G681" s="50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</row>
    <row r="682" spans="1:21" ht="12.75" customHeight="1">
      <c r="A682" s="50"/>
      <c r="B682" s="50"/>
      <c r="C682" s="50"/>
      <c r="D682" s="50"/>
      <c r="E682" s="50"/>
      <c r="F682" s="50"/>
      <c r="G682" s="50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</row>
    <row r="683" spans="1:21" ht="12.75" customHeight="1">
      <c r="A683" s="50"/>
      <c r="B683" s="50"/>
      <c r="C683" s="50"/>
      <c r="D683" s="50"/>
      <c r="E683" s="50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</row>
    <row r="684" spans="1:21" ht="12.75" customHeight="1">
      <c r="A684" s="50"/>
      <c r="B684" s="50"/>
      <c r="C684" s="50"/>
      <c r="D684" s="50"/>
      <c r="E684" s="50"/>
      <c r="F684" s="50"/>
      <c r="G684" s="50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</row>
    <row r="685" spans="1:21" ht="12.75" customHeight="1">
      <c r="A685" s="50"/>
      <c r="B685" s="50"/>
      <c r="C685" s="50"/>
      <c r="D685" s="50"/>
      <c r="E685" s="50"/>
      <c r="F685" s="50"/>
      <c r="G685" s="50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</row>
    <row r="686" spans="1:21" ht="12.75" customHeight="1">
      <c r="A686" s="50"/>
      <c r="B686" s="50"/>
      <c r="C686" s="50"/>
      <c r="D686" s="50"/>
      <c r="E686" s="50"/>
      <c r="F686" s="50"/>
      <c r="G686" s="50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</row>
    <row r="687" spans="1:21" ht="12.75" customHeight="1">
      <c r="A687" s="50"/>
      <c r="B687" s="50"/>
      <c r="C687" s="50"/>
      <c r="D687" s="50"/>
      <c r="E687" s="50"/>
      <c r="F687" s="50"/>
      <c r="G687" s="50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</row>
    <row r="688" spans="1:21" ht="12.75" customHeight="1">
      <c r="A688" s="50"/>
      <c r="B688" s="50"/>
      <c r="C688" s="50"/>
      <c r="D688" s="50"/>
      <c r="E688" s="50"/>
      <c r="F688" s="50"/>
      <c r="G688" s="50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</row>
    <row r="689" spans="1:21" ht="12.75" customHeight="1">
      <c r="A689" s="50"/>
      <c r="B689" s="50"/>
      <c r="C689" s="50"/>
      <c r="D689" s="50"/>
      <c r="E689" s="50"/>
      <c r="F689" s="50"/>
      <c r="G689" s="50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</row>
    <row r="690" spans="1:21" ht="12.75" customHeight="1">
      <c r="A690" s="50"/>
      <c r="B690" s="50"/>
      <c r="C690" s="50"/>
      <c r="D690" s="50"/>
      <c r="E690" s="50"/>
      <c r="F690" s="50"/>
      <c r="G690" s="50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</row>
    <row r="691" spans="1:21" ht="12.75" customHeight="1">
      <c r="A691" s="50"/>
      <c r="B691" s="50"/>
      <c r="C691" s="50"/>
      <c r="D691" s="50"/>
      <c r="E691" s="50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</row>
    <row r="692" spans="1:21" ht="12.75" customHeight="1">
      <c r="A692" s="50"/>
      <c r="B692" s="50"/>
      <c r="C692" s="50"/>
      <c r="D692" s="50"/>
      <c r="E692" s="50"/>
      <c r="F692" s="50"/>
      <c r="G692" s="50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</row>
    <row r="693" spans="1:21" ht="12.75" customHeight="1">
      <c r="A693" s="50"/>
      <c r="B693" s="50"/>
      <c r="C693" s="50"/>
      <c r="D693" s="50"/>
      <c r="E693" s="50"/>
      <c r="F693" s="50"/>
      <c r="G693" s="50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</row>
    <row r="694" spans="1:21" ht="12.75" customHeight="1">
      <c r="A694" s="50"/>
      <c r="B694" s="50"/>
      <c r="C694" s="50"/>
      <c r="D694" s="50"/>
      <c r="E694" s="50"/>
      <c r="F694" s="50"/>
      <c r="G694" s="50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</row>
    <row r="695" spans="1:21" ht="12.75" customHeight="1">
      <c r="A695" s="50"/>
      <c r="B695" s="50"/>
      <c r="C695" s="50"/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</row>
    <row r="696" spans="1:21" ht="12.75" customHeight="1">
      <c r="A696" s="50"/>
      <c r="B696" s="50"/>
      <c r="C696" s="50"/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</row>
    <row r="697" spans="1:21" ht="12.75" customHeight="1">
      <c r="A697" s="50"/>
      <c r="B697" s="50"/>
      <c r="C697" s="50"/>
      <c r="D697" s="50"/>
      <c r="E697" s="50"/>
      <c r="F697" s="50"/>
      <c r="G697" s="50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</row>
    <row r="698" spans="1:21" ht="12.75" customHeight="1">
      <c r="A698" s="50"/>
      <c r="B698" s="50"/>
      <c r="C698" s="50"/>
      <c r="D698" s="50"/>
      <c r="E698" s="50"/>
      <c r="F698" s="50"/>
      <c r="G698" s="50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</row>
    <row r="699" spans="1:21" ht="12.75" customHeight="1">
      <c r="A699" s="50"/>
      <c r="B699" s="50"/>
      <c r="C699" s="50"/>
      <c r="D699" s="50"/>
      <c r="E699" s="50"/>
      <c r="F699" s="50"/>
      <c r="G699" s="50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</row>
    <row r="700" spans="1:21" ht="12.75" customHeight="1">
      <c r="A700" s="50"/>
      <c r="B700" s="50"/>
      <c r="C700" s="50"/>
      <c r="D700" s="50"/>
      <c r="E700" s="50"/>
      <c r="F700" s="50"/>
      <c r="G700" s="50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</row>
    <row r="701" spans="1:21" ht="12.75" customHeight="1">
      <c r="A701" s="50"/>
      <c r="B701" s="50"/>
      <c r="C701" s="50"/>
      <c r="D701" s="50"/>
      <c r="E701" s="50"/>
      <c r="F701" s="50"/>
      <c r="G701" s="50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</row>
    <row r="702" spans="1:21" ht="12.75" customHeight="1">
      <c r="A702" s="50"/>
      <c r="B702" s="50"/>
      <c r="C702" s="50"/>
      <c r="D702" s="50"/>
      <c r="E702" s="50"/>
      <c r="F702" s="50"/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</row>
    <row r="703" spans="1:21" ht="12.75" customHeight="1">
      <c r="A703" s="50"/>
      <c r="B703" s="50"/>
      <c r="C703" s="50"/>
      <c r="D703" s="50"/>
      <c r="E703" s="50"/>
      <c r="F703" s="50"/>
      <c r="G703" s="50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</row>
    <row r="704" spans="1:21" ht="12.75" customHeight="1">
      <c r="A704" s="50"/>
      <c r="B704" s="50"/>
      <c r="C704" s="50"/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</row>
    <row r="705" spans="1:21" ht="12.75" customHeight="1">
      <c r="A705" s="50"/>
      <c r="B705" s="50"/>
      <c r="C705" s="50"/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</row>
    <row r="706" spans="1:21" ht="12.75" customHeight="1">
      <c r="A706" s="50"/>
      <c r="B706" s="50"/>
      <c r="C706" s="50"/>
      <c r="D706" s="50"/>
      <c r="E706" s="50"/>
      <c r="F706" s="50"/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</row>
    <row r="707" spans="1:21" ht="12.75" customHeight="1">
      <c r="A707" s="50"/>
      <c r="B707" s="50"/>
      <c r="C707" s="50"/>
      <c r="D707" s="50"/>
      <c r="E707" s="50"/>
      <c r="F707" s="50"/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</row>
    <row r="708" spans="1:21" ht="12.75" customHeight="1">
      <c r="A708" s="50"/>
      <c r="B708" s="50"/>
      <c r="C708" s="50"/>
      <c r="D708" s="50"/>
      <c r="E708" s="50"/>
      <c r="F708" s="50"/>
      <c r="G708" s="50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</row>
    <row r="709" spans="1:21" ht="12.75" customHeight="1">
      <c r="A709" s="50"/>
      <c r="B709" s="50"/>
      <c r="C709" s="50"/>
      <c r="D709" s="50"/>
      <c r="E709" s="50"/>
      <c r="F709" s="50"/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</row>
    <row r="710" spans="1:21" ht="12.75" customHeight="1">
      <c r="A710" s="50"/>
      <c r="B710" s="50"/>
      <c r="C710" s="50"/>
      <c r="D710" s="50"/>
      <c r="E710" s="50"/>
      <c r="F710" s="50"/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</row>
    <row r="711" spans="1:21" ht="12.75" customHeight="1">
      <c r="A711" s="50"/>
      <c r="B711" s="50"/>
      <c r="C711" s="50"/>
      <c r="D711" s="50"/>
      <c r="E711" s="50"/>
      <c r="F711" s="50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</row>
    <row r="712" spans="1:21" ht="12.75" customHeight="1">
      <c r="A712" s="50"/>
      <c r="B712" s="50"/>
      <c r="C712" s="50"/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</row>
    <row r="713" spans="1:21" ht="12.75" customHeight="1">
      <c r="A713" s="50"/>
      <c r="B713" s="50"/>
      <c r="C713" s="50"/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</row>
    <row r="714" spans="1:21" ht="12.75" customHeight="1">
      <c r="A714" s="50"/>
      <c r="B714" s="50"/>
      <c r="C714" s="50"/>
      <c r="D714" s="50"/>
      <c r="E714" s="50"/>
      <c r="F714" s="50"/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</row>
    <row r="715" spans="1:21" ht="12.75" customHeight="1">
      <c r="A715" s="50"/>
      <c r="B715" s="50"/>
      <c r="C715" s="50"/>
      <c r="D715" s="50"/>
      <c r="E715" s="50"/>
      <c r="F715" s="50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</row>
    <row r="716" spans="1:21" ht="12.75" customHeight="1">
      <c r="A716" s="50"/>
      <c r="B716" s="50"/>
      <c r="C716" s="50"/>
      <c r="D716" s="50"/>
      <c r="E716" s="50"/>
      <c r="F716" s="50"/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</row>
    <row r="717" spans="1:21" ht="12.75" customHeight="1">
      <c r="A717" s="50"/>
      <c r="B717" s="50"/>
      <c r="C717" s="50"/>
      <c r="D717" s="50"/>
      <c r="E717" s="50"/>
      <c r="F717" s="50"/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</row>
    <row r="718" spans="1:21" ht="12.75" customHeight="1">
      <c r="A718" s="50"/>
      <c r="B718" s="50"/>
      <c r="C718" s="50"/>
      <c r="D718" s="50"/>
      <c r="E718" s="50"/>
      <c r="F718" s="50"/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</row>
    <row r="719" spans="1:21" ht="12.75" customHeight="1">
      <c r="A719" s="50"/>
      <c r="B719" s="50"/>
      <c r="C719" s="50"/>
      <c r="D719" s="50"/>
      <c r="E719" s="50"/>
      <c r="F719" s="50"/>
      <c r="G719" s="50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</row>
    <row r="720" spans="1:21" ht="12.75" customHeight="1">
      <c r="A720" s="50"/>
      <c r="B720" s="50"/>
      <c r="C720" s="50"/>
      <c r="D720" s="50"/>
      <c r="E720" s="50"/>
      <c r="F720" s="50"/>
      <c r="G720" s="50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</row>
    <row r="721" spans="1:21" ht="12.75" customHeight="1">
      <c r="A721" s="50"/>
      <c r="B721" s="50"/>
      <c r="C721" s="50"/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</row>
    <row r="722" spans="1:21" ht="12.75" customHeight="1">
      <c r="A722" s="50"/>
      <c r="B722" s="50"/>
      <c r="C722" s="50"/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</row>
    <row r="723" spans="1:21" ht="12.75" customHeight="1">
      <c r="A723" s="50"/>
      <c r="B723" s="50"/>
      <c r="C723" s="50"/>
      <c r="D723" s="50"/>
      <c r="E723" s="50"/>
      <c r="F723" s="50"/>
      <c r="G723" s="50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</row>
    <row r="724" spans="1:21" ht="12.75" customHeight="1">
      <c r="A724" s="50"/>
      <c r="B724" s="50"/>
      <c r="C724" s="50"/>
      <c r="D724" s="50"/>
      <c r="E724" s="50"/>
      <c r="F724" s="50"/>
      <c r="G724" s="50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</row>
    <row r="725" spans="1:21" ht="12.75" customHeight="1">
      <c r="A725" s="50"/>
      <c r="B725" s="50"/>
      <c r="C725" s="50"/>
      <c r="D725" s="50"/>
      <c r="E725" s="50"/>
      <c r="F725" s="50"/>
      <c r="G725" s="50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</row>
    <row r="726" spans="1:21" ht="12.75" customHeight="1">
      <c r="A726" s="50"/>
      <c r="B726" s="50"/>
      <c r="C726" s="50"/>
      <c r="D726" s="50"/>
      <c r="E726" s="50"/>
      <c r="F726" s="50"/>
      <c r="G726" s="50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</row>
    <row r="727" spans="1:21" ht="12.75" customHeight="1">
      <c r="A727" s="50"/>
      <c r="B727" s="50"/>
      <c r="C727" s="50"/>
      <c r="D727" s="50"/>
      <c r="E727" s="50"/>
      <c r="F727" s="50"/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</row>
    <row r="728" spans="1:21" ht="12.75" customHeight="1">
      <c r="A728" s="50"/>
      <c r="B728" s="50"/>
      <c r="C728" s="50"/>
      <c r="D728" s="50"/>
      <c r="E728" s="50"/>
      <c r="F728" s="50"/>
      <c r="G728" s="50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</row>
    <row r="729" spans="1:21" ht="12.75" customHeight="1">
      <c r="A729" s="50"/>
      <c r="B729" s="50"/>
      <c r="C729" s="50"/>
      <c r="D729" s="50"/>
      <c r="E729" s="50"/>
      <c r="F729" s="50"/>
      <c r="G729" s="50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</row>
    <row r="730" spans="1:21" ht="12.75" customHeight="1">
      <c r="A730" s="50"/>
      <c r="B730" s="50"/>
      <c r="C730" s="50"/>
      <c r="D730" s="50"/>
      <c r="E730" s="50"/>
      <c r="F730" s="50"/>
      <c r="G730" s="50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</row>
    <row r="731" spans="1:21" ht="12.75" customHeight="1">
      <c r="A731" s="50"/>
      <c r="B731" s="50"/>
      <c r="C731" s="50"/>
      <c r="D731" s="50"/>
      <c r="E731" s="50"/>
      <c r="F731" s="50"/>
      <c r="G731" s="50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</row>
    <row r="732" spans="1:21" ht="12.75" customHeight="1">
      <c r="A732" s="50"/>
      <c r="B732" s="50"/>
      <c r="C732" s="50"/>
      <c r="D732" s="50"/>
      <c r="E732" s="50"/>
      <c r="F732" s="50"/>
      <c r="G732" s="50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</row>
    <row r="733" spans="1:21" ht="12.75" customHeight="1">
      <c r="A733" s="50"/>
      <c r="B733" s="50"/>
      <c r="C733" s="50"/>
      <c r="D733" s="50"/>
      <c r="E733" s="50"/>
      <c r="F733" s="50"/>
      <c r="G733" s="50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</row>
    <row r="734" spans="1:21" ht="12.75" customHeight="1">
      <c r="A734" s="50"/>
      <c r="B734" s="50"/>
      <c r="C734" s="50"/>
      <c r="D734" s="50"/>
      <c r="E734" s="50"/>
      <c r="F734" s="50"/>
      <c r="G734" s="50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</row>
    <row r="735" spans="1:21" ht="12.75" customHeight="1">
      <c r="A735" s="50"/>
      <c r="B735" s="50"/>
      <c r="C735" s="50"/>
      <c r="D735" s="50"/>
      <c r="E735" s="50"/>
      <c r="F735" s="50"/>
      <c r="G735" s="50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</row>
    <row r="736" spans="1:21" ht="12.75" customHeight="1">
      <c r="A736" s="50"/>
      <c r="B736" s="50"/>
      <c r="C736" s="50"/>
      <c r="D736" s="50"/>
      <c r="E736" s="50"/>
      <c r="F736" s="50"/>
      <c r="G736" s="50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</row>
    <row r="737" spans="1:21" ht="12.75" customHeight="1">
      <c r="A737" s="50"/>
      <c r="B737" s="50"/>
      <c r="C737" s="50"/>
      <c r="D737" s="50"/>
      <c r="E737" s="50"/>
      <c r="F737" s="50"/>
      <c r="G737" s="50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</row>
    <row r="738" spans="1:21" ht="12.75" customHeight="1">
      <c r="A738" s="50"/>
      <c r="B738" s="50"/>
      <c r="C738" s="50"/>
      <c r="D738" s="50"/>
      <c r="E738" s="50"/>
      <c r="F738" s="50"/>
      <c r="G738" s="50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</row>
    <row r="739" spans="1:21" ht="12.75" customHeight="1">
      <c r="A739" s="50"/>
      <c r="B739" s="50"/>
      <c r="C739" s="50"/>
      <c r="D739" s="50"/>
      <c r="E739" s="50"/>
      <c r="F739" s="50"/>
      <c r="G739" s="50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</row>
    <row r="740" spans="1:21" ht="12.75" customHeight="1">
      <c r="A740" s="50"/>
      <c r="B740" s="50"/>
      <c r="C740" s="50"/>
      <c r="D740" s="50"/>
      <c r="E740" s="50"/>
      <c r="F740" s="50"/>
      <c r="G740" s="50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</row>
    <row r="741" spans="1:21" ht="12.75" customHeight="1">
      <c r="A741" s="50"/>
      <c r="B741" s="50"/>
      <c r="C741" s="50"/>
      <c r="D741" s="50"/>
      <c r="E741" s="50"/>
      <c r="F741" s="50"/>
      <c r="G741" s="50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</row>
    <row r="742" spans="1:21" ht="12.75" customHeight="1">
      <c r="A742" s="50"/>
      <c r="B742" s="50"/>
      <c r="C742" s="50"/>
      <c r="D742" s="50"/>
      <c r="E742" s="50"/>
      <c r="F742" s="50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</row>
    <row r="743" spans="1:21" ht="12.75" customHeight="1">
      <c r="A743" s="50"/>
      <c r="B743" s="50"/>
      <c r="C743" s="50"/>
      <c r="D743" s="50"/>
      <c r="E743" s="50"/>
      <c r="F743" s="50"/>
      <c r="G743" s="50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</row>
    <row r="744" spans="1:21" ht="12.75" customHeight="1">
      <c r="A744" s="50"/>
      <c r="B744" s="50"/>
      <c r="C744" s="50"/>
      <c r="D744" s="50"/>
      <c r="E744" s="50"/>
      <c r="F744" s="50"/>
      <c r="G744" s="50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</row>
    <row r="745" spans="1:21" ht="12.75" customHeight="1">
      <c r="A745" s="50"/>
      <c r="B745" s="50"/>
      <c r="C745" s="50"/>
      <c r="D745" s="50"/>
      <c r="E745" s="50"/>
      <c r="F745" s="50"/>
      <c r="G745" s="50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</row>
    <row r="746" spans="1:21" ht="12.75" customHeight="1">
      <c r="A746" s="50"/>
      <c r="B746" s="50"/>
      <c r="C746" s="50"/>
      <c r="D746" s="50"/>
      <c r="E746" s="50"/>
      <c r="F746" s="50"/>
      <c r="G746" s="50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</row>
    <row r="747" spans="1:21" ht="12.75" customHeight="1">
      <c r="A747" s="50"/>
      <c r="B747" s="50"/>
      <c r="C747" s="50"/>
      <c r="D747" s="50"/>
      <c r="E747" s="50"/>
      <c r="F747" s="50"/>
      <c r="G747" s="50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</row>
    <row r="748" spans="1:21" ht="12.75" customHeight="1">
      <c r="A748" s="50"/>
      <c r="B748" s="50"/>
      <c r="C748" s="50"/>
      <c r="D748" s="50"/>
      <c r="E748" s="50"/>
      <c r="F748" s="50"/>
      <c r="G748" s="50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</row>
    <row r="749" spans="1:21" ht="12.75" customHeight="1">
      <c r="A749" s="50"/>
      <c r="B749" s="50"/>
      <c r="C749" s="50"/>
      <c r="D749" s="50"/>
      <c r="E749" s="50"/>
      <c r="F749" s="50"/>
      <c r="G749" s="50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</row>
    <row r="750" spans="1:21" ht="12.75" customHeight="1">
      <c r="A750" s="50"/>
      <c r="B750" s="50"/>
      <c r="C750" s="50"/>
      <c r="D750" s="50"/>
      <c r="E750" s="50"/>
      <c r="F750" s="50"/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</row>
    <row r="751" spans="1:21" ht="12.75" customHeight="1">
      <c r="A751" s="50"/>
      <c r="B751" s="50"/>
      <c r="C751" s="50"/>
      <c r="D751" s="50"/>
      <c r="E751" s="50"/>
      <c r="F751" s="50"/>
      <c r="G751" s="50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</row>
    <row r="752" spans="1:21" ht="12.75" customHeight="1">
      <c r="A752" s="50"/>
      <c r="B752" s="50"/>
      <c r="C752" s="50"/>
      <c r="D752" s="50"/>
      <c r="E752" s="50"/>
      <c r="F752" s="50"/>
      <c r="G752" s="50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</row>
    <row r="753" spans="1:21" ht="12.75" customHeight="1">
      <c r="A753" s="50"/>
      <c r="B753" s="50"/>
      <c r="C753" s="50"/>
      <c r="D753" s="50"/>
      <c r="E753" s="50"/>
      <c r="F753" s="50"/>
      <c r="G753" s="50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</row>
    <row r="754" spans="1:21" ht="12.75" customHeight="1">
      <c r="A754" s="50"/>
      <c r="B754" s="50"/>
      <c r="C754" s="50"/>
      <c r="D754" s="50"/>
      <c r="E754" s="50"/>
      <c r="F754" s="50"/>
      <c r="G754" s="50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</row>
    <row r="755" spans="1:21" ht="12.75" customHeight="1">
      <c r="A755" s="50"/>
      <c r="B755" s="50"/>
      <c r="C755" s="50"/>
      <c r="D755" s="50"/>
      <c r="E755" s="50"/>
      <c r="F755" s="50"/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</row>
    <row r="756" spans="1:21" ht="12.75" customHeight="1">
      <c r="A756" s="50"/>
      <c r="B756" s="50"/>
      <c r="C756" s="50"/>
      <c r="D756" s="50"/>
      <c r="E756" s="50"/>
      <c r="F756" s="50"/>
      <c r="G756" s="50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</row>
    <row r="757" spans="1:21" ht="12.75" customHeight="1">
      <c r="A757" s="50"/>
      <c r="B757" s="50"/>
      <c r="C757" s="50"/>
      <c r="D757" s="50"/>
      <c r="E757" s="50"/>
      <c r="F757" s="50"/>
      <c r="G757" s="50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</row>
    <row r="758" spans="1:21" ht="12.75" customHeight="1">
      <c r="A758" s="50"/>
      <c r="B758" s="50"/>
      <c r="C758" s="50"/>
      <c r="D758" s="50"/>
      <c r="E758" s="50"/>
      <c r="F758" s="50"/>
      <c r="G758" s="50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</row>
    <row r="759" spans="1:21" ht="12.75" customHeight="1">
      <c r="A759" s="50"/>
      <c r="B759" s="50"/>
      <c r="C759" s="50"/>
      <c r="D759" s="50"/>
      <c r="E759" s="50"/>
      <c r="F759" s="50"/>
      <c r="G759" s="50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</row>
    <row r="760" spans="1:21" ht="12.75" customHeight="1">
      <c r="A760" s="50"/>
      <c r="B760" s="50"/>
      <c r="C760" s="50"/>
      <c r="D760" s="50"/>
      <c r="E760" s="50"/>
      <c r="F760" s="50"/>
      <c r="G760" s="50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</row>
    <row r="761" spans="1:21" ht="12.75" customHeight="1">
      <c r="A761" s="50"/>
      <c r="B761" s="50"/>
      <c r="C761" s="50"/>
      <c r="D761" s="50"/>
      <c r="E761" s="50"/>
      <c r="F761" s="50"/>
      <c r="G761" s="50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</row>
    <row r="762" spans="1:21" ht="12.75" customHeight="1">
      <c r="A762" s="50"/>
      <c r="B762" s="50"/>
      <c r="C762" s="50"/>
      <c r="D762" s="50"/>
      <c r="E762" s="50"/>
      <c r="F762" s="50"/>
      <c r="G762" s="50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</row>
    <row r="763" spans="1:21" ht="12.75" customHeight="1">
      <c r="A763" s="50"/>
      <c r="B763" s="50"/>
      <c r="C763" s="50"/>
      <c r="D763" s="50"/>
      <c r="E763" s="50"/>
      <c r="F763" s="50"/>
      <c r="G763" s="50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</row>
    <row r="764" spans="1:21" ht="12.75" customHeight="1">
      <c r="A764" s="50"/>
      <c r="B764" s="50"/>
      <c r="C764" s="50"/>
      <c r="D764" s="50"/>
      <c r="E764" s="50"/>
      <c r="F764" s="50"/>
      <c r="G764" s="50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</row>
    <row r="765" spans="1:21" ht="12.75" customHeight="1">
      <c r="A765" s="50"/>
      <c r="B765" s="50"/>
      <c r="C765" s="50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</row>
    <row r="766" spans="1:21" ht="12.75" customHeight="1">
      <c r="A766" s="50"/>
      <c r="B766" s="50"/>
      <c r="C766" s="50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</row>
    <row r="767" spans="1:21" ht="12.75" customHeight="1">
      <c r="A767" s="50"/>
      <c r="B767" s="50"/>
      <c r="C767" s="50"/>
      <c r="D767" s="50"/>
      <c r="E767" s="50"/>
      <c r="F767" s="50"/>
      <c r="G767" s="50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</row>
    <row r="768" spans="1:21" ht="12.75" customHeight="1">
      <c r="A768" s="50"/>
      <c r="B768" s="50"/>
      <c r="C768" s="50"/>
      <c r="D768" s="50"/>
      <c r="E768" s="50"/>
      <c r="F768" s="50"/>
      <c r="G768" s="50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</row>
    <row r="769" spans="1:21" ht="12.75" customHeight="1">
      <c r="A769" s="50"/>
      <c r="B769" s="50"/>
      <c r="C769" s="50"/>
      <c r="D769" s="50"/>
      <c r="E769" s="50"/>
      <c r="F769" s="50"/>
      <c r="G769" s="50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</row>
    <row r="770" spans="1:21" ht="12.75" customHeight="1">
      <c r="A770" s="50"/>
      <c r="B770" s="50"/>
      <c r="C770" s="50"/>
      <c r="D770" s="50"/>
      <c r="E770" s="50"/>
      <c r="F770" s="50"/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</row>
    <row r="771" spans="1:21" ht="12.75" customHeight="1">
      <c r="A771" s="50"/>
      <c r="B771" s="50"/>
      <c r="C771" s="50"/>
      <c r="D771" s="50"/>
      <c r="E771" s="50"/>
      <c r="F771" s="50"/>
      <c r="G771" s="50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</row>
    <row r="772" spans="1:21" ht="12.75" customHeight="1">
      <c r="A772" s="50"/>
      <c r="B772" s="50"/>
      <c r="C772" s="50"/>
      <c r="D772" s="50"/>
      <c r="E772" s="50"/>
      <c r="F772" s="50"/>
      <c r="G772" s="50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</row>
    <row r="773" spans="1:21" ht="12.75" customHeight="1">
      <c r="A773" s="50"/>
      <c r="B773" s="50"/>
      <c r="C773" s="50"/>
      <c r="D773" s="50"/>
      <c r="E773" s="50"/>
      <c r="F773" s="50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</row>
    <row r="774" spans="1:21" ht="12.75" customHeight="1">
      <c r="A774" s="50"/>
      <c r="B774" s="50"/>
      <c r="C774" s="50"/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</row>
    <row r="775" spans="1:21" ht="12.75" customHeight="1">
      <c r="A775" s="50"/>
      <c r="B775" s="50"/>
      <c r="C775" s="50"/>
      <c r="D775" s="50"/>
      <c r="E775" s="50"/>
      <c r="F775" s="50"/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</row>
    <row r="776" spans="1:21" ht="12.75" customHeight="1">
      <c r="A776" s="50"/>
      <c r="B776" s="50"/>
      <c r="C776" s="50"/>
      <c r="D776" s="50"/>
      <c r="E776" s="50"/>
      <c r="F776" s="50"/>
      <c r="G776" s="50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</row>
    <row r="777" spans="1:21" ht="12.75" customHeight="1">
      <c r="A777" s="50"/>
      <c r="B777" s="50"/>
      <c r="C777" s="50"/>
      <c r="D777" s="50"/>
      <c r="E777" s="50"/>
      <c r="F777" s="50"/>
      <c r="G777" s="50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</row>
    <row r="778" spans="1:21" ht="12.75" customHeight="1">
      <c r="A778" s="50"/>
      <c r="B778" s="50"/>
      <c r="C778" s="50"/>
      <c r="D778" s="50"/>
      <c r="E778" s="50"/>
      <c r="F778" s="50"/>
      <c r="G778" s="50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</row>
    <row r="779" spans="1:21" ht="12.75" customHeight="1">
      <c r="A779" s="50"/>
      <c r="B779" s="50"/>
      <c r="C779" s="50"/>
      <c r="D779" s="50"/>
      <c r="E779" s="50"/>
      <c r="F779" s="50"/>
      <c r="G779" s="50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</row>
    <row r="780" spans="1:21" ht="12.75" customHeight="1">
      <c r="A780" s="50"/>
      <c r="B780" s="50"/>
      <c r="C780" s="50"/>
      <c r="D780" s="50"/>
      <c r="E780" s="50"/>
      <c r="F780" s="50"/>
      <c r="G780" s="50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</row>
    <row r="781" spans="1:21" ht="12.75" customHeight="1">
      <c r="A781" s="50"/>
      <c r="B781" s="50"/>
      <c r="C781" s="50"/>
      <c r="D781" s="50"/>
      <c r="E781" s="50"/>
      <c r="F781" s="50"/>
      <c r="G781" s="50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</row>
    <row r="782" spans="1:21" ht="12.75" customHeight="1">
      <c r="A782" s="50"/>
      <c r="B782" s="50"/>
      <c r="C782" s="50"/>
      <c r="D782" s="50"/>
      <c r="E782" s="50"/>
      <c r="F782" s="50"/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</row>
    <row r="783" spans="1:21" ht="12.75" customHeight="1">
      <c r="A783" s="50"/>
      <c r="B783" s="50"/>
      <c r="C783" s="50"/>
      <c r="D783" s="50"/>
      <c r="E783" s="50"/>
      <c r="F783" s="50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</row>
    <row r="784" spans="1:21" ht="12.75" customHeight="1">
      <c r="A784" s="50"/>
      <c r="B784" s="50"/>
      <c r="C784" s="50"/>
      <c r="D784" s="50"/>
      <c r="E784" s="50"/>
      <c r="F784" s="50"/>
      <c r="G784" s="50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</row>
    <row r="785" spans="1:21" ht="12.75" customHeight="1">
      <c r="A785" s="50"/>
      <c r="B785" s="50"/>
      <c r="C785" s="50"/>
      <c r="D785" s="50"/>
      <c r="E785" s="50"/>
      <c r="F785" s="50"/>
      <c r="G785" s="50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</row>
    <row r="786" spans="1:21" ht="12.75" customHeight="1">
      <c r="A786" s="50"/>
      <c r="B786" s="50"/>
      <c r="C786" s="50"/>
      <c r="D786" s="50"/>
      <c r="E786" s="50"/>
      <c r="F786" s="50"/>
      <c r="G786" s="50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</row>
    <row r="787" spans="1:21" ht="12.75" customHeight="1">
      <c r="A787" s="50"/>
      <c r="B787" s="50"/>
      <c r="C787" s="50"/>
      <c r="D787" s="50"/>
      <c r="E787" s="50"/>
      <c r="F787" s="50"/>
      <c r="G787" s="50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</row>
    <row r="788" spans="1:21" ht="12.75" customHeight="1">
      <c r="A788" s="50"/>
      <c r="B788" s="50"/>
      <c r="C788" s="50"/>
      <c r="D788" s="50"/>
      <c r="E788" s="50"/>
      <c r="F788" s="50"/>
      <c r="G788" s="50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</row>
    <row r="789" spans="1:21" ht="12.75" customHeight="1">
      <c r="A789" s="50"/>
      <c r="B789" s="50"/>
      <c r="C789" s="50"/>
      <c r="D789" s="50"/>
      <c r="E789" s="50"/>
      <c r="F789" s="50"/>
      <c r="G789" s="50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</row>
    <row r="790" spans="1:21" ht="12.75" customHeight="1">
      <c r="A790" s="50"/>
      <c r="B790" s="50"/>
      <c r="C790" s="50"/>
      <c r="D790" s="50"/>
      <c r="E790" s="50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</row>
    <row r="791" spans="1:21" ht="12.75" customHeight="1">
      <c r="A791" s="50"/>
      <c r="B791" s="50"/>
      <c r="C791" s="50"/>
      <c r="D791" s="50"/>
      <c r="E791" s="50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</row>
    <row r="792" spans="1:21" ht="12.75" customHeight="1">
      <c r="A792" s="50"/>
      <c r="B792" s="50"/>
      <c r="C792" s="50"/>
      <c r="D792" s="50"/>
      <c r="E792" s="50"/>
      <c r="F792" s="50"/>
      <c r="G792" s="50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</row>
    <row r="793" spans="1:21" ht="12.75" customHeight="1">
      <c r="A793" s="50"/>
      <c r="B793" s="50"/>
      <c r="C793" s="50"/>
      <c r="D793" s="50"/>
      <c r="E793" s="50"/>
      <c r="F793" s="50"/>
      <c r="G793" s="50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</row>
    <row r="794" spans="1:21" ht="12.75" customHeight="1">
      <c r="A794" s="50"/>
      <c r="B794" s="50"/>
      <c r="C794" s="50"/>
      <c r="D794" s="50"/>
      <c r="E794" s="50"/>
      <c r="F794" s="50"/>
      <c r="G794" s="50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</row>
    <row r="795" spans="1:21" ht="12.75" customHeight="1">
      <c r="A795" s="50"/>
      <c r="B795" s="50"/>
      <c r="C795" s="50"/>
      <c r="D795" s="50"/>
      <c r="E795" s="50"/>
      <c r="F795" s="50"/>
      <c r="G795" s="50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</row>
    <row r="796" spans="1:21" ht="12.75" customHeight="1">
      <c r="A796" s="50"/>
      <c r="B796" s="50"/>
      <c r="C796" s="50"/>
      <c r="D796" s="50"/>
      <c r="E796" s="50"/>
      <c r="F796" s="50"/>
      <c r="G796" s="50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</row>
    <row r="797" spans="1:21" ht="12.75" customHeight="1">
      <c r="A797" s="50"/>
      <c r="B797" s="50"/>
      <c r="C797" s="50"/>
      <c r="D797" s="50"/>
      <c r="E797" s="50"/>
      <c r="F797" s="50"/>
      <c r="G797" s="50"/>
      <c r="H797" s="50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</row>
    <row r="798" spans="1:21" ht="12.75" customHeight="1">
      <c r="A798" s="50"/>
      <c r="B798" s="50"/>
      <c r="C798" s="50"/>
      <c r="D798" s="50"/>
      <c r="E798" s="50"/>
      <c r="F798" s="50"/>
      <c r="G798" s="50"/>
      <c r="H798" s="50"/>
      <c r="I798" s="50"/>
      <c r="J798" s="50"/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</row>
    <row r="799" spans="1:21" ht="12.75" customHeight="1">
      <c r="A799" s="50"/>
      <c r="B799" s="50"/>
      <c r="C799" s="50"/>
      <c r="D799" s="50"/>
      <c r="E799" s="50"/>
      <c r="F799" s="50"/>
      <c r="G799" s="50"/>
      <c r="H799" s="50"/>
      <c r="I799" s="50"/>
      <c r="J799" s="50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</row>
    <row r="800" spans="1:21" ht="12.75" customHeight="1">
      <c r="A800" s="50"/>
      <c r="B800" s="50"/>
      <c r="C800" s="50"/>
      <c r="D800" s="50"/>
      <c r="E800" s="50"/>
      <c r="F800" s="50"/>
      <c r="G800" s="50"/>
      <c r="H800" s="50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</row>
    <row r="801" spans="1:21" ht="12.75" customHeight="1">
      <c r="A801" s="50"/>
      <c r="B801" s="50"/>
      <c r="C801" s="50"/>
      <c r="D801" s="50"/>
      <c r="E801" s="50"/>
      <c r="F801" s="50"/>
      <c r="G801" s="50"/>
      <c r="H801" s="50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</row>
    <row r="802" spans="1:21" ht="12.75" customHeight="1">
      <c r="A802" s="50"/>
      <c r="B802" s="50"/>
      <c r="C802" s="50"/>
      <c r="D802" s="50"/>
      <c r="E802" s="50"/>
      <c r="F802" s="50"/>
      <c r="G802" s="50"/>
      <c r="H802" s="50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</row>
    <row r="803" spans="1:21" ht="12.75" customHeight="1">
      <c r="A803" s="50"/>
      <c r="B803" s="50"/>
      <c r="C803" s="50"/>
      <c r="D803" s="50"/>
      <c r="E803" s="50"/>
      <c r="F803" s="50"/>
      <c r="G803" s="50"/>
      <c r="H803" s="50"/>
      <c r="I803" s="50"/>
      <c r="J803" s="50"/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</row>
    <row r="804" spans="1:21" ht="12.75" customHeight="1">
      <c r="A804" s="50"/>
      <c r="B804" s="50"/>
      <c r="C804" s="50"/>
      <c r="D804" s="50"/>
      <c r="E804" s="50"/>
      <c r="F804" s="50"/>
      <c r="G804" s="50"/>
      <c r="H804" s="50"/>
      <c r="I804" s="50"/>
      <c r="J804" s="50"/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</row>
    <row r="805" spans="1:21" ht="12.75" customHeight="1">
      <c r="A805" s="50"/>
      <c r="B805" s="50"/>
      <c r="C805" s="50"/>
      <c r="D805" s="50"/>
      <c r="E805" s="50"/>
      <c r="F805" s="50"/>
      <c r="G805" s="50"/>
      <c r="H805" s="50"/>
      <c r="I805" s="50"/>
      <c r="J805" s="50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</row>
    <row r="806" spans="1:21" ht="12.75" customHeight="1">
      <c r="A806" s="50"/>
      <c r="B806" s="50"/>
      <c r="C806" s="50"/>
      <c r="D806" s="50"/>
      <c r="E806" s="50"/>
      <c r="F806" s="50"/>
      <c r="G806" s="50"/>
      <c r="H806" s="50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</row>
    <row r="807" spans="1:21" ht="12.75" customHeight="1">
      <c r="A807" s="50"/>
      <c r="B807" s="50"/>
      <c r="C807" s="50"/>
      <c r="D807" s="50"/>
      <c r="E807" s="50"/>
      <c r="F807" s="50"/>
      <c r="G807" s="50"/>
      <c r="H807" s="50"/>
      <c r="I807" s="50"/>
      <c r="J807" s="50"/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</row>
    <row r="808" spans="1:21" ht="12.75" customHeight="1">
      <c r="A808" s="50"/>
      <c r="B808" s="50"/>
      <c r="C808" s="50"/>
      <c r="D808" s="50"/>
      <c r="E808" s="50"/>
      <c r="F808" s="50"/>
      <c r="G808" s="50"/>
      <c r="H808" s="50"/>
      <c r="I808" s="50"/>
      <c r="J808" s="50"/>
      <c r="K808" s="50"/>
      <c r="L808" s="50"/>
      <c r="M808" s="50"/>
      <c r="N808" s="50"/>
      <c r="O808" s="50"/>
      <c r="P808" s="50"/>
      <c r="Q808" s="50"/>
      <c r="R808" s="50"/>
      <c r="S808" s="50"/>
      <c r="T808" s="50"/>
      <c r="U808" s="50"/>
    </row>
    <row r="809" spans="1:21" ht="12.75" customHeight="1">
      <c r="A809" s="50"/>
      <c r="B809" s="50"/>
      <c r="C809" s="50"/>
      <c r="D809" s="50"/>
      <c r="E809" s="50"/>
      <c r="F809" s="50"/>
      <c r="G809" s="50"/>
      <c r="H809" s="50"/>
      <c r="I809" s="50"/>
      <c r="J809" s="50"/>
      <c r="K809" s="50"/>
      <c r="L809" s="50"/>
      <c r="M809" s="50"/>
      <c r="N809" s="50"/>
      <c r="O809" s="50"/>
      <c r="P809" s="50"/>
      <c r="Q809" s="50"/>
      <c r="R809" s="50"/>
      <c r="S809" s="50"/>
      <c r="T809" s="50"/>
      <c r="U809" s="50"/>
    </row>
    <row r="810" spans="1:21" ht="12.75" customHeight="1">
      <c r="A810" s="50"/>
      <c r="B810" s="50"/>
      <c r="C810" s="50"/>
      <c r="D810" s="50"/>
      <c r="E810" s="50"/>
      <c r="F810" s="50"/>
      <c r="G810" s="50"/>
      <c r="H810" s="50"/>
      <c r="I810" s="50"/>
      <c r="J810" s="50"/>
      <c r="K810" s="50"/>
      <c r="L810" s="50"/>
      <c r="M810" s="50"/>
      <c r="N810" s="50"/>
      <c r="O810" s="50"/>
      <c r="P810" s="50"/>
      <c r="Q810" s="50"/>
      <c r="R810" s="50"/>
      <c r="S810" s="50"/>
      <c r="T810" s="50"/>
      <c r="U810" s="50"/>
    </row>
    <row r="811" spans="1:21" ht="12.75" customHeight="1">
      <c r="A811" s="50"/>
      <c r="B811" s="50"/>
      <c r="C811" s="50"/>
      <c r="D811" s="50"/>
      <c r="E811" s="50"/>
      <c r="F811" s="50"/>
      <c r="G811" s="50"/>
      <c r="H811" s="50"/>
      <c r="I811" s="50"/>
      <c r="J811" s="50"/>
      <c r="K811" s="50"/>
      <c r="L811" s="50"/>
      <c r="M811" s="50"/>
      <c r="N811" s="50"/>
      <c r="O811" s="50"/>
      <c r="P811" s="50"/>
      <c r="Q811" s="50"/>
      <c r="R811" s="50"/>
      <c r="S811" s="50"/>
      <c r="T811" s="50"/>
      <c r="U811" s="50"/>
    </row>
    <row r="812" spans="1:21" ht="12.75" customHeight="1">
      <c r="A812" s="50"/>
      <c r="B812" s="50"/>
      <c r="C812" s="50"/>
      <c r="D812" s="50"/>
      <c r="E812" s="50"/>
      <c r="F812" s="50"/>
      <c r="G812" s="50"/>
      <c r="H812" s="50"/>
      <c r="I812" s="50"/>
      <c r="J812" s="50"/>
      <c r="K812" s="50"/>
      <c r="L812" s="50"/>
      <c r="M812" s="50"/>
      <c r="N812" s="50"/>
      <c r="O812" s="50"/>
      <c r="P812" s="50"/>
      <c r="Q812" s="50"/>
      <c r="R812" s="50"/>
      <c r="S812" s="50"/>
      <c r="T812" s="50"/>
      <c r="U812" s="50"/>
    </row>
    <row r="813" spans="1:21" ht="12.75" customHeight="1">
      <c r="A813" s="50"/>
      <c r="B813" s="50"/>
      <c r="C813" s="50"/>
      <c r="D813" s="50"/>
      <c r="E813" s="50"/>
      <c r="F813" s="50"/>
      <c r="G813" s="50"/>
      <c r="H813" s="50"/>
      <c r="I813" s="50"/>
      <c r="J813" s="50"/>
      <c r="K813" s="50"/>
      <c r="L813" s="50"/>
      <c r="M813" s="50"/>
      <c r="N813" s="50"/>
      <c r="O813" s="50"/>
      <c r="P813" s="50"/>
      <c r="Q813" s="50"/>
      <c r="R813" s="50"/>
      <c r="S813" s="50"/>
      <c r="T813" s="50"/>
      <c r="U813" s="50"/>
    </row>
    <row r="814" spans="1:21" ht="12.75" customHeight="1">
      <c r="A814" s="50"/>
      <c r="B814" s="50"/>
      <c r="C814" s="50"/>
      <c r="D814" s="50"/>
      <c r="E814" s="50"/>
      <c r="F814" s="50"/>
      <c r="G814" s="50"/>
      <c r="H814" s="50"/>
      <c r="I814" s="50"/>
      <c r="J814" s="50"/>
      <c r="K814" s="50"/>
      <c r="L814" s="50"/>
      <c r="M814" s="50"/>
      <c r="N814" s="50"/>
      <c r="O814" s="50"/>
      <c r="P814" s="50"/>
      <c r="Q814" s="50"/>
      <c r="R814" s="50"/>
      <c r="S814" s="50"/>
      <c r="T814" s="50"/>
      <c r="U814" s="50"/>
    </row>
    <row r="815" spans="1:21" ht="12.75" customHeight="1">
      <c r="A815" s="50"/>
      <c r="B815" s="50"/>
      <c r="C815" s="50"/>
      <c r="D815" s="50"/>
      <c r="E815" s="50"/>
      <c r="F815" s="50"/>
      <c r="G815" s="50"/>
      <c r="H815" s="50"/>
      <c r="I815" s="50"/>
      <c r="J815" s="50"/>
      <c r="K815" s="50"/>
      <c r="L815" s="50"/>
      <c r="M815" s="50"/>
      <c r="N815" s="50"/>
      <c r="O815" s="50"/>
      <c r="P815" s="50"/>
      <c r="Q815" s="50"/>
      <c r="R815" s="50"/>
      <c r="S815" s="50"/>
      <c r="T815" s="50"/>
      <c r="U815" s="50"/>
    </row>
    <row r="816" spans="1:21" ht="12.75" customHeight="1">
      <c r="A816" s="50"/>
      <c r="B816" s="50"/>
      <c r="C816" s="50"/>
      <c r="D816" s="50"/>
      <c r="E816" s="50"/>
      <c r="F816" s="50"/>
      <c r="G816" s="50"/>
      <c r="H816" s="50"/>
      <c r="I816" s="50"/>
      <c r="J816" s="50"/>
      <c r="K816" s="50"/>
      <c r="L816" s="50"/>
      <c r="M816" s="50"/>
      <c r="N816" s="50"/>
      <c r="O816" s="50"/>
      <c r="P816" s="50"/>
      <c r="Q816" s="50"/>
      <c r="R816" s="50"/>
      <c r="S816" s="50"/>
      <c r="T816" s="50"/>
      <c r="U816" s="50"/>
    </row>
    <row r="817" spans="1:21" ht="12.75" customHeight="1">
      <c r="A817" s="50"/>
      <c r="B817" s="50"/>
      <c r="C817" s="50"/>
      <c r="D817" s="50"/>
      <c r="E817" s="50"/>
      <c r="F817" s="50"/>
      <c r="G817" s="50"/>
      <c r="H817" s="50"/>
      <c r="I817" s="50"/>
      <c r="J817" s="50"/>
      <c r="K817" s="50"/>
      <c r="L817" s="50"/>
      <c r="M817" s="50"/>
      <c r="N817" s="50"/>
      <c r="O817" s="50"/>
      <c r="P817" s="50"/>
      <c r="Q817" s="50"/>
      <c r="R817" s="50"/>
      <c r="S817" s="50"/>
      <c r="T817" s="50"/>
      <c r="U817" s="50"/>
    </row>
    <row r="818" spans="1:21" ht="12.75" customHeight="1">
      <c r="A818" s="50"/>
      <c r="B818" s="50"/>
      <c r="C818" s="50"/>
      <c r="D818" s="50"/>
      <c r="E818" s="50"/>
      <c r="F818" s="50"/>
      <c r="G818" s="50"/>
      <c r="H818" s="50"/>
      <c r="I818" s="50"/>
      <c r="J818" s="50"/>
      <c r="K818" s="50"/>
      <c r="L818" s="50"/>
      <c r="M818" s="50"/>
      <c r="N818" s="50"/>
      <c r="O818" s="50"/>
      <c r="P818" s="50"/>
      <c r="Q818" s="50"/>
      <c r="R818" s="50"/>
      <c r="S818" s="50"/>
      <c r="T818" s="50"/>
      <c r="U818" s="50"/>
    </row>
    <row r="819" spans="1:21" ht="12.75" customHeight="1">
      <c r="A819" s="50"/>
      <c r="B819" s="50"/>
      <c r="C819" s="50"/>
      <c r="D819" s="50"/>
      <c r="E819" s="50"/>
      <c r="F819" s="50"/>
      <c r="G819" s="50"/>
      <c r="H819" s="50"/>
      <c r="I819" s="50"/>
      <c r="J819" s="50"/>
      <c r="K819" s="50"/>
      <c r="L819" s="50"/>
      <c r="M819" s="50"/>
      <c r="N819" s="50"/>
      <c r="O819" s="50"/>
      <c r="P819" s="50"/>
      <c r="Q819" s="50"/>
      <c r="R819" s="50"/>
      <c r="S819" s="50"/>
      <c r="T819" s="50"/>
      <c r="U819" s="50"/>
    </row>
    <row r="820" spans="1:21" ht="12.75" customHeight="1">
      <c r="A820" s="50"/>
      <c r="B820" s="50"/>
      <c r="C820" s="50"/>
      <c r="D820" s="50"/>
      <c r="E820" s="50"/>
      <c r="F820" s="50"/>
      <c r="G820" s="50"/>
      <c r="H820" s="50"/>
      <c r="I820" s="50"/>
      <c r="J820" s="50"/>
      <c r="K820" s="50"/>
      <c r="L820" s="50"/>
      <c r="M820" s="50"/>
      <c r="N820" s="50"/>
      <c r="O820" s="50"/>
      <c r="P820" s="50"/>
      <c r="Q820" s="50"/>
      <c r="R820" s="50"/>
      <c r="S820" s="50"/>
      <c r="T820" s="50"/>
      <c r="U820" s="50"/>
    </row>
    <row r="821" spans="1:21" ht="12.75" customHeight="1">
      <c r="A821" s="50"/>
      <c r="B821" s="50"/>
      <c r="C821" s="50"/>
      <c r="D821" s="50"/>
      <c r="E821" s="50"/>
      <c r="F821" s="50"/>
      <c r="G821" s="50"/>
      <c r="H821" s="50"/>
      <c r="I821" s="50"/>
      <c r="J821" s="50"/>
      <c r="K821" s="50"/>
      <c r="L821" s="50"/>
      <c r="M821" s="50"/>
      <c r="N821" s="50"/>
      <c r="O821" s="50"/>
      <c r="P821" s="50"/>
      <c r="Q821" s="50"/>
      <c r="R821" s="50"/>
      <c r="S821" s="50"/>
      <c r="T821" s="50"/>
      <c r="U821" s="50"/>
    </row>
    <row r="822" spans="1:21" ht="12.75" customHeight="1">
      <c r="A822" s="50"/>
      <c r="B822" s="50"/>
      <c r="C822" s="50"/>
      <c r="D822" s="50"/>
      <c r="E822" s="50"/>
      <c r="F822" s="50"/>
      <c r="G822" s="50"/>
      <c r="H822" s="50"/>
      <c r="I822" s="50"/>
      <c r="J822" s="50"/>
      <c r="K822" s="50"/>
      <c r="L822" s="50"/>
      <c r="M822" s="50"/>
      <c r="N822" s="50"/>
      <c r="O822" s="50"/>
      <c r="P822" s="50"/>
      <c r="Q822" s="50"/>
      <c r="R822" s="50"/>
      <c r="S822" s="50"/>
      <c r="T822" s="50"/>
      <c r="U822" s="50"/>
    </row>
    <row r="823" spans="1:21" ht="12.75" customHeight="1">
      <c r="A823" s="50"/>
      <c r="B823" s="50"/>
      <c r="C823" s="50"/>
      <c r="D823" s="50"/>
      <c r="E823" s="50"/>
      <c r="F823" s="50"/>
      <c r="G823" s="50"/>
      <c r="H823" s="50"/>
      <c r="I823" s="50"/>
      <c r="J823" s="50"/>
      <c r="K823" s="50"/>
      <c r="L823" s="50"/>
      <c r="M823" s="50"/>
      <c r="N823" s="50"/>
      <c r="O823" s="50"/>
      <c r="P823" s="50"/>
      <c r="Q823" s="50"/>
      <c r="R823" s="50"/>
      <c r="S823" s="50"/>
      <c r="T823" s="50"/>
      <c r="U823" s="50"/>
    </row>
    <row r="824" spans="1:21" ht="12.75" customHeight="1">
      <c r="A824" s="50"/>
      <c r="B824" s="50"/>
      <c r="C824" s="50"/>
      <c r="D824" s="50"/>
      <c r="E824" s="50"/>
      <c r="F824" s="50"/>
      <c r="G824" s="50"/>
      <c r="H824" s="50"/>
      <c r="I824" s="50"/>
      <c r="J824" s="50"/>
      <c r="K824" s="50"/>
      <c r="L824" s="50"/>
      <c r="M824" s="50"/>
      <c r="N824" s="50"/>
      <c r="O824" s="50"/>
      <c r="P824" s="50"/>
      <c r="Q824" s="50"/>
      <c r="R824" s="50"/>
      <c r="S824" s="50"/>
      <c r="T824" s="50"/>
      <c r="U824" s="50"/>
    </row>
    <row r="825" spans="1:21" ht="12.75" customHeight="1">
      <c r="A825" s="50"/>
      <c r="B825" s="50"/>
      <c r="C825" s="50"/>
      <c r="D825" s="50"/>
      <c r="E825" s="50"/>
      <c r="F825" s="50"/>
      <c r="G825" s="50"/>
      <c r="H825" s="50"/>
      <c r="I825" s="50"/>
      <c r="J825" s="50"/>
      <c r="K825" s="50"/>
      <c r="L825" s="50"/>
      <c r="M825" s="50"/>
      <c r="N825" s="50"/>
      <c r="O825" s="50"/>
      <c r="P825" s="50"/>
      <c r="Q825" s="50"/>
      <c r="R825" s="50"/>
      <c r="S825" s="50"/>
      <c r="T825" s="50"/>
      <c r="U825" s="50"/>
    </row>
    <row r="826" spans="1:21" ht="12.75" customHeight="1">
      <c r="A826" s="50"/>
      <c r="B826" s="50"/>
      <c r="C826" s="50"/>
      <c r="D826" s="50"/>
      <c r="E826" s="50"/>
      <c r="F826" s="50"/>
      <c r="G826" s="50"/>
      <c r="H826" s="50"/>
      <c r="I826" s="50"/>
      <c r="J826" s="50"/>
      <c r="K826" s="50"/>
      <c r="L826" s="50"/>
      <c r="M826" s="50"/>
      <c r="N826" s="50"/>
      <c r="O826" s="50"/>
      <c r="P826" s="50"/>
      <c r="Q826" s="50"/>
      <c r="R826" s="50"/>
      <c r="S826" s="50"/>
      <c r="T826" s="50"/>
      <c r="U826" s="50"/>
    </row>
    <row r="827" spans="1:21" ht="12.75" customHeight="1">
      <c r="A827" s="50"/>
      <c r="B827" s="50"/>
      <c r="C827" s="50"/>
      <c r="D827" s="50"/>
      <c r="E827" s="50"/>
      <c r="F827" s="50"/>
      <c r="G827" s="50"/>
      <c r="H827" s="50"/>
      <c r="I827" s="50"/>
      <c r="J827" s="50"/>
      <c r="K827" s="50"/>
      <c r="L827" s="50"/>
      <c r="M827" s="50"/>
      <c r="N827" s="50"/>
      <c r="O827" s="50"/>
      <c r="P827" s="50"/>
      <c r="Q827" s="50"/>
      <c r="R827" s="50"/>
      <c r="S827" s="50"/>
      <c r="T827" s="50"/>
      <c r="U827" s="50"/>
    </row>
    <row r="828" spans="1:21" ht="12.75" customHeight="1">
      <c r="A828" s="50"/>
      <c r="B828" s="50"/>
      <c r="C828" s="50"/>
      <c r="D828" s="50"/>
      <c r="E828" s="50"/>
      <c r="F828" s="50"/>
      <c r="G828" s="50"/>
      <c r="H828" s="50"/>
      <c r="I828" s="50"/>
      <c r="J828" s="50"/>
      <c r="K828" s="50"/>
      <c r="L828" s="50"/>
      <c r="M828" s="50"/>
      <c r="N828" s="50"/>
      <c r="O828" s="50"/>
      <c r="P828" s="50"/>
      <c r="Q828" s="50"/>
      <c r="R828" s="50"/>
      <c r="S828" s="50"/>
      <c r="T828" s="50"/>
      <c r="U828" s="50"/>
    </row>
    <row r="829" spans="1:21" ht="12.75" customHeight="1">
      <c r="A829" s="50"/>
      <c r="B829" s="50"/>
      <c r="C829" s="50"/>
      <c r="D829" s="50"/>
      <c r="E829" s="50"/>
      <c r="F829" s="50"/>
      <c r="G829" s="50"/>
      <c r="H829" s="50"/>
      <c r="I829" s="50"/>
      <c r="J829" s="50"/>
      <c r="K829" s="50"/>
      <c r="L829" s="50"/>
      <c r="M829" s="50"/>
      <c r="N829" s="50"/>
      <c r="O829" s="50"/>
      <c r="P829" s="50"/>
      <c r="Q829" s="50"/>
      <c r="R829" s="50"/>
      <c r="S829" s="50"/>
      <c r="T829" s="50"/>
      <c r="U829" s="50"/>
    </row>
    <row r="830" spans="1:21" ht="12.75" customHeight="1">
      <c r="A830" s="50"/>
      <c r="B830" s="50"/>
      <c r="C830" s="50"/>
      <c r="D830" s="50"/>
      <c r="E830" s="50"/>
      <c r="F830" s="50"/>
      <c r="G830" s="50"/>
      <c r="H830" s="50"/>
      <c r="I830" s="50"/>
      <c r="J830" s="50"/>
      <c r="K830" s="50"/>
      <c r="L830" s="50"/>
      <c r="M830" s="50"/>
      <c r="N830" s="50"/>
      <c r="O830" s="50"/>
      <c r="P830" s="50"/>
      <c r="Q830" s="50"/>
      <c r="R830" s="50"/>
      <c r="S830" s="50"/>
      <c r="T830" s="50"/>
      <c r="U830" s="50"/>
    </row>
    <row r="831" spans="1:21" ht="12.75" customHeight="1">
      <c r="A831" s="50"/>
      <c r="B831" s="50"/>
      <c r="C831" s="50"/>
      <c r="D831" s="50"/>
      <c r="E831" s="50"/>
      <c r="F831" s="50"/>
      <c r="G831" s="50"/>
      <c r="H831" s="50"/>
      <c r="I831" s="50"/>
      <c r="J831" s="50"/>
      <c r="K831" s="50"/>
      <c r="L831" s="50"/>
      <c r="M831" s="50"/>
      <c r="N831" s="50"/>
      <c r="O831" s="50"/>
      <c r="P831" s="50"/>
      <c r="Q831" s="50"/>
      <c r="R831" s="50"/>
      <c r="S831" s="50"/>
      <c r="T831" s="50"/>
      <c r="U831" s="50"/>
    </row>
    <row r="832" spans="1:21" ht="12.75" customHeight="1">
      <c r="A832" s="50"/>
      <c r="B832" s="50"/>
      <c r="C832" s="50"/>
      <c r="D832" s="50"/>
      <c r="E832" s="50"/>
      <c r="F832" s="50"/>
      <c r="G832" s="50"/>
      <c r="H832" s="50"/>
      <c r="I832" s="50"/>
      <c r="J832" s="50"/>
      <c r="K832" s="50"/>
      <c r="L832" s="50"/>
      <c r="M832" s="50"/>
      <c r="N832" s="50"/>
      <c r="O832" s="50"/>
      <c r="P832" s="50"/>
      <c r="Q832" s="50"/>
      <c r="R832" s="50"/>
      <c r="S832" s="50"/>
      <c r="T832" s="50"/>
      <c r="U832" s="50"/>
    </row>
    <row r="833" spans="1:21" ht="12.75" customHeight="1">
      <c r="A833" s="50"/>
      <c r="B833" s="50"/>
      <c r="C833" s="50"/>
      <c r="D833" s="50"/>
      <c r="E833" s="50"/>
      <c r="F833" s="50"/>
      <c r="G833" s="50"/>
      <c r="H833" s="50"/>
      <c r="I833" s="50"/>
      <c r="J833" s="50"/>
      <c r="K833" s="50"/>
      <c r="L833" s="50"/>
      <c r="M833" s="50"/>
      <c r="N833" s="50"/>
      <c r="O833" s="50"/>
      <c r="P833" s="50"/>
      <c r="Q833" s="50"/>
      <c r="R833" s="50"/>
      <c r="S833" s="50"/>
      <c r="T833" s="50"/>
      <c r="U833" s="50"/>
    </row>
    <row r="834" spans="1:21" ht="12.75" customHeight="1">
      <c r="A834" s="50"/>
      <c r="B834" s="50"/>
      <c r="C834" s="50"/>
      <c r="D834" s="50"/>
      <c r="E834" s="50"/>
      <c r="F834" s="50"/>
      <c r="G834" s="50"/>
      <c r="H834" s="50"/>
      <c r="I834" s="50"/>
      <c r="J834" s="50"/>
      <c r="K834" s="50"/>
      <c r="L834" s="50"/>
      <c r="M834" s="50"/>
      <c r="N834" s="50"/>
      <c r="O834" s="50"/>
      <c r="P834" s="50"/>
      <c r="Q834" s="50"/>
      <c r="R834" s="50"/>
      <c r="S834" s="50"/>
      <c r="T834" s="50"/>
      <c r="U834" s="50"/>
    </row>
    <row r="835" spans="1:21" ht="12.75" customHeight="1">
      <c r="A835" s="50"/>
      <c r="B835" s="50"/>
      <c r="C835" s="50"/>
      <c r="D835" s="50"/>
      <c r="E835" s="50"/>
      <c r="F835" s="50"/>
      <c r="G835" s="50"/>
      <c r="H835" s="50"/>
      <c r="I835" s="50"/>
      <c r="J835" s="50"/>
      <c r="K835" s="50"/>
      <c r="L835" s="50"/>
      <c r="M835" s="50"/>
      <c r="N835" s="50"/>
      <c r="O835" s="50"/>
      <c r="P835" s="50"/>
      <c r="Q835" s="50"/>
      <c r="R835" s="50"/>
      <c r="S835" s="50"/>
      <c r="T835" s="50"/>
      <c r="U835" s="50"/>
    </row>
    <row r="836" spans="1:21" ht="12.75" customHeight="1">
      <c r="A836" s="50"/>
      <c r="B836" s="50"/>
      <c r="C836" s="50"/>
      <c r="D836" s="50"/>
      <c r="E836" s="50"/>
      <c r="F836" s="50"/>
      <c r="G836" s="50"/>
      <c r="H836" s="50"/>
      <c r="I836" s="50"/>
      <c r="J836" s="50"/>
      <c r="K836" s="50"/>
      <c r="L836" s="50"/>
      <c r="M836" s="50"/>
      <c r="N836" s="50"/>
      <c r="O836" s="50"/>
      <c r="P836" s="50"/>
      <c r="Q836" s="50"/>
      <c r="R836" s="50"/>
      <c r="S836" s="50"/>
      <c r="T836" s="50"/>
      <c r="U836" s="50"/>
    </row>
    <row r="837" spans="1:21" ht="12.75" customHeight="1">
      <c r="A837" s="50"/>
      <c r="B837" s="50"/>
      <c r="C837" s="50"/>
      <c r="D837" s="50"/>
      <c r="E837" s="50"/>
      <c r="F837" s="50"/>
      <c r="G837" s="50"/>
      <c r="H837" s="50"/>
      <c r="I837" s="50"/>
      <c r="J837" s="50"/>
      <c r="K837" s="50"/>
      <c r="L837" s="50"/>
      <c r="M837" s="50"/>
      <c r="N837" s="50"/>
      <c r="O837" s="50"/>
      <c r="P837" s="50"/>
      <c r="Q837" s="50"/>
      <c r="R837" s="50"/>
      <c r="S837" s="50"/>
      <c r="T837" s="50"/>
      <c r="U837" s="50"/>
    </row>
    <row r="838" spans="1:21" ht="12.75" customHeight="1">
      <c r="A838" s="50"/>
      <c r="B838" s="50"/>
      <c r="C838" s="50"/>
      <c r="D838" s="50"/>
      <c r="E838" s="50"/>
      <c r="F838" s="50"/>
      <c r="G838" s="50"/>
      <c r="H838" s="50"/>
      <c r="I838" s="50"/>
      <c r="J838" s="50"/>
      <c r="K838" s="50"/>
      <c r="L838" s="50"/>
      <c r="M838" s="50"/>
      <c r="N838" s="50"/>
      <c r="O838" s="50"/>
      <c r="P838" s="50"/>
      <c r="Q838" s="50"/>
      <c r="R838" s="50"/>
      <c r="S838" s="50"/>
      <c r="T838" s="50"/>
      <c r="U838" s="50"/>
    </row>
    <row r="839" spans="1:21" ht="12.75" customHeight="1">
      <c r="A839" s="50"/>
      <c r="B839" s="50"/>
      <c r="C839" s="50"/>
      <c r="D839" s="50"/>
      <c r="E839" s="50"/>
      <c r="F839" s="50"/>
      <c r="G839" s="50"/>
      <c r="H839" s="50"/>
      <c r="I839" s="50"/>
      <c r="J839" s="50"/>
      <c r="K839" s="50"/>
      <c r="L839" s="50"/>
      <c r="M839" s="50"/>
      <c r="N839" s="50"/>
      <c r="O839" s="50"/>
      <c r="P839" s="50"/>
      <c r="Q839" s="50"/>
      <c r="R839" s="50"/>
      <c r="S839" s="50"/>
      <c r="T839" s="50"/>
      <c r="U839" s="50"/>
    </row>
    <row r="840" spans="1:21" ht="12.75" customHeight="1">
      <c r="A840" s="50"/>
      <c r="B840" s="50"/>
      <c r="C840" s="50"/>
      <c r="D840" s="50"/>
      <c r="E840" s="50"/>
      <c r="F840" s="50"/>
      <c r="G840" s="50"/>
      <c r="H840" s="50"/>
      <c r="I840" s="50"/>
      <c r="J840" s="50"/>
      <c r="K840" s="50"/>
      <c r="L840" s="50"/>
      <c r="M840" s="50"/>
      <c r="N840" s="50"/>
      <c r="O840" s="50"/>
      <c r="P840" s="50"/>
      <c r="Q840" s="50"/>
      <c r="R840" s="50"/>
      <c r="S840" s="50"/>
      <c r="T840" s="50"/>
      <c r="U840" s="50"/>
    </row>
    <row r="841" spans="1:21" ht="12.75" customHeight="1">
      <c r="A841" s="50"/>
      <c r="B841" s="50"/>
      <c r="C841" s="50"/>
      <c r="D841" s="50"/>
      <c r="E841" s="50"/>
      <c r="F841" s="50"/>
      <c r="G841" s="50"/>
      <c r="H841" s="50"/>
      <c r="I841" s="50"/>
      <c r="J841" s="50"/>
      <c r="K841" s="50"/>
      <c r="L841" s="50"/>
      <c r="M841" s="50"/>
      <c r="N841" s="50"/>
      <c r="O841" s="50"/>
      <c r="P841" s="50"/>
      <c r="Q841" s="50"/>
      <c r="R841" s="50"/>
      <c r="S841" s="50"/>
      <c r="T841" s="50"/>
      <c r="U841" s="50"/>
    </row>
    <row r="842" spans="1:21" ht="12.75" customHeight="1">
      <c r="A842" s="50"/>
      <c r="B842" s="50"/>
      <c r="C842" s="50"/>
      <c r="D842" s="50"/>
      <c r="E842" s="50"/>
      <c r="F842" s="50"/>
      <c r="G842" s="50"/>
      <c r="H842" s="50"/>
      <c r="I842" s="50"/>
      <c r="J842" s="50"/>
      <c r="K842" s="50"/>
      <c r="L842" s="50"/>
      <c r="M842" s="50"/>
      <c r="N842" s="50"/>
      <c r="O842" s="50"/>
      <c r="P842" s="50"/>
      <c r="Q842" s="50"/>
      <c r="R842" s="50"/>
      <c r="S842" s="50"/>
      <c r="T842" s="50"/>
      <c r="U842" s="50"/>
    </row>
    <row r="843" spans="1:21" ht="12.75" customHeight="1">
      <c r="A843" s="50"/>
      <c r="B843" s="50"/>
      <c r="C843" s="50"/>
      <c r="D843" s="50"/>
      <c r="E843" s="50"/>
      <c r="F843" s="50"/>
      <c r="G843" s="50"/>
      <c r="H843" s="50"/>
      <c r="I843" s="50"/>
      <c r="J843" s="50"/>
      <c r="K843" s="50"/>
      <c r="L843" s="50"/>
      <c r="M843" s="50"/>
      <c r="N843" s="50"/>
      <c r="O843" s="50"/>
      <c r="P843" s="50"/>
      <c r="Q843" s="50"/>
      <c r="R843" s="50"/>
      <c r="S843" s="50"/>
      <c r="T843" s="50"/>
      <c r="U843" s="50"/>
    </row>
    <row r="844" spans="1:21" ht="12.75" customHeight="1">
      <c r="A844" s="50"/>
      <c r="B844" s="50"/>
      <c r="C844" s="50"/>
      <c r="D844" s="50"/>
      <c r="E844" s="50"/>
      <c r="F844" s="50"/>
      <c r="G844" s="50"/>
      <c r="H844" s="50"/>
      <c r="I844" s="50"/>
      <c r="J844" s="50"/>
      <c r="K844" s="50"/>
      <c r="L844" s="50"/>
      <c r="M844" s="50"/>
      <c r="N844" s="50"/>
      <c r="O844" s="50"/>
      <c r="P844" s="50"/>
      <c r="Q844" s="50"/>
      <c r="R844" s="50"/>
      <c r="S844" s="50"/>
      <c r="T844" s="50"/>
      <c r="U844" s="50"/>
    </row>
    <row r="845" spans="1:21" ht="12.75" customHeight="1">
      <c r="A845" s="50"/>
      <c r="B845" s="50"/>
      <c r="C845" s="50"/>
      <c r="D845" s="50"/>
      <c r="E845" s="50"/>
      <c r="F845" s="50"/>
      <c r="G845" s="50"/>
      <c r="H845" s="50"/>
      <c r="I845" s="50"/>
      <c r="J845" s="50"/>
      <c r="K845" s="50"/>
      <c r="L845" s="50"/>
      <c r="M845" s="50"/>
      <c r="N845" s="50"/>
      <c r="O845" s="50"/>
      <c r="P845" s="50"/>
      <c r="Q845" s="50"/>
      <c r="R845" s="50"/>
      <c r="S845" s="50"/>
      <c r="T845" s="50"/>
      <c r="U845" s="50"/>
    </row>
    <row r="846" spans="1:21" ht="12.75" customHeight="1">
      <c r="A846" s="50"/>
      <c r="B846" s="50"/>
      <c r="C846" s="50"/>
      <c r="D846" s="50"/>
      <c r="E846" s="50"/>
      <c r="F846" s="50"/>
      <c r="G846" s="50"/>
      <c r="H846" s="50"/>
      <c r="I846" s="50"/>
      <c r="J846" s="50"/>
      <c r="K846" s="50"/>
      <c r="L846" s="50"/>
      <c r="M846" s="50"/>
      <c r="N846" s="50"/>
      <c r="O846" s="50"/>
      <c r="P846" s="50"/>
      <c r="Q846" s="50"/>
      <c r="R846" s="50"/>
      <c r="S846" s="50"/>
      <c r="T846" s="50"/>
      <c r="U846" s="50"/>
    </row>
    <row r="847" spans="1:21" ht="12.75" customHeight="1">
      <c r="A847" s="50"/>
      <c r="B847" s="50"/>
      <c r="C847" s="50"/>
      <c r="D847" s="50"/>
      <c r="E847" s="50"/>
      <c r="F847" s="50"/>
      <c r="G847" s="50"/>
      <c r="H847" s="50"/>
      <c r="I847" s="50"/>
      <c r="J847" s="50"/>
      <c r="K847" s="50"/>
      <c r="L847" s="50"/>
      <c r="M847" s="50"/>
      <c r="N847" s="50"/>
      <c r="O847" s="50"/>
      <c r="P847" s="50"/>
      <c r="Q847" s="50"/>
      <c r="R847" s="50"/>
      <c r="S847" s="50"/>
      <c r="T847" s="50"/>
      <c r="U847" s="50"/>
    </row>
    <row r="848" spans="1:21" ht="12.75" customHeight="1">
      <c r="A848" s="50"/>
      <c r="B848" s="50"/>
      <c r="C848" s="50"/>
      <c r="D848" s="50"/>
      <c r="E848" s="50"/>
      <c r="F848" s="50"/>
      <c r="G848" s="50"/>
      <c r="H848" s="50"/>
      <c r="I848" s="50"/>
      <c r="J848" s="50"/>
      <c r="K848" s="50"/>
      <c r="L848" s="50"/>
      <c r="M848" s="50"/>
      <c r="N848" s="50"/>
      <c r="O848" s="50"/>
      <c r="P848" s="50"/>
      <c r="Q848" s="50"/>
      <c r="R848" s="50"/>
      <c r="S848" s="50"/>
      <c r="T848" s="50"/>
      <c r="U848" s="50"/>
    </row>
    <row r="849" spans="1:21" ht="12.75" customHeight="1">
      <c r="A849" s="50"/>
      <c r="B849" s="50"/>
      <c r="C849" s="50"/>
      <c r="D849" s="50"/>
      <c r="E849" s="50"/>
      <c r="F849" s="50"/>
      <c r="G849" s="50"/>
      <c r="H849" s="50"/>
      <c r="I849" s="50"/>
      <c r="J849" s="50"/>
      <c r="K849" s="50"/>
      <c r="L849" s="50"/>
      <c r="M849" s="50"/>
      <c r="N849" s="50"/>
      <c r="O849" s="50"/>
      <c r="P849" s="50"/>
      <c r="Q849" s="50"/>
      <c r="R849" s="50"/>
      <c r="S849" s="50"/>
      <c r="T849" s="50"/>
      <c r="U849" s="50"/>
    </row>
    <row r="850" spans="1:21" ht="12.75" customHeight="1">
      <c r="A850" s="50"/>
      <c r="B850" s="50"/>
      <c r="C850" s="50"/>
      <c r="D850" s="50"/>
      <c r="E850" s="50"/>
      <c r="F850" s="50"/>
      <c r="G850" s="50"/>
      <c r="H850" s="50"/>
      <c r="I850" s="50"/>
      <c r="J850" s="50"/>
      <c r="K850" s="50"/>
      <c r="L850" s="50"/>
      <c r="M850" s="50"/>
      <c r="N850" s="50"/>
      <c r="O850" s="50"/>
      <c r="P850" s="50"/>
      <c r="Q850" s="50"/>
      <c r="R850" s="50"/>
      <c r="S850" s="50"/>
      <c r="T850" s="50"/>
      <c r="U850" s="50"/>
    </row>
    <row r="851" spans="1:21" ht="12.75" customHeight="1">
      <c r="A851" s="50"/>
      <c r="B851" s="50"/>
      <c r="C851" s="50"/>
      <c r="D851" s="50"/>
      <c r="E851" s="50"/>
      <c r="F851" s="50"/>
      <c r="G851" s="50"/>
      <c r="H851" s="50"/>
      <c r="I851" s="50"/>
      <c r="J851" s="50"/>
      <c r="K851" s="50"/>
      <c r="L851" s="50"/>
      <c r="M851" s="50"/>
      <c r="N851" s="50"/>
      <c r="O851" s="50"/>
      <c r="P851" s="50"/>
      <c r="Q851" s="50"/>
      <c r="R851" s="50"/>
      <c r="S851" s="50"/>
      <c r="T851" s="50"/>
      <c r="U851" s="50"/>
    </row>
    <row r="852" spans="1:21" ht="12.75" customHeight="1">
      <c r="A852" s="50"/>
      <c r="B852" s="50"/>
      <c r="C852" s="50"/>
      <c r="D852" s="50"/>
      <c r="E852" s="50"/>
      <c r="F852" s="50"/>
      <c r="G852" s="50"/>
      <c r="H852" s="50"/>
      <c r="I852" s="50"/>
      <c r="J852" s="50"/>
      <c r="K852" s="50"/>
      <c r="L852" s="50"/>
      <c r="M852" s="50"/>
      <c r="N852" s="50"/>
      <c r="O852" s="50"/>
      <c r="P852" s="50"/>
      <c r="Q852" s="50"/>
      <c r="R852" s="50"/>
      <c r="S852" s="50"/>
      <c r="T852" s="50"/>
      <c r="U852" s="50"/>
    </row>
    <row r="853" spans="1:21" ht="12.75" customHeight="1">
      <c r="A853" s="50"/>
      <c r="B853" s="50"/>
      <c r="C853" s="50"/>
      <c r="D853" s="50"/>
      <c r="E853" s="50"/>
      <c r="F853" s="50"/>
      <c r="G853" s="50"/>
      <c r="H853" s="50"/>
      <c r="I853" s="50"/>
      <c r="J853" s="50"/>
      <c r="K853" s="50"/>
      <c r="L853" s="50"/>
      <c r="M853" s="50"/>
      <c r="N853" s="50"/>
      <c r="O853" s="50"/>
      <c r="P853" s="50"/>
      <c r="Q853" s="50"/>
      <c r="R853" s="50"/>
      <c r="S853" s="50"/>
      <c r="T853" s="50"/>
      <c r="U853" s="50"/>
    </row>
    <row r="854" spans="1:21" ht="12.75" customHeight="1">
      <c r="A854" s="50"/>
      <c r="B854" s="50"/>
      <c r="C854" s="50"/>
      <c r="D854" s="50"/>
      <c r="E854" s="50"/>
      <c r="F854" s="50"/>
      <c r="G854" s="50"/>
      <c r="H854" s="50"/>
      <c r="I854" s="50"/>
      <c r="J854" s="50"/>
      <c r="K854" s="50"/>
      <c r="L854" s="50"/>
      <c r="M854" s="50"/>
      <c r="N854" s="50"/>
      <c r="O854" s="50"/>
      <c r="P854" s="50"/>
      <c r="Q854" s="50"/>
      <c r="R854" s="50"/>
      <c r="S854" s="50"/>
      <c r="T854" s="50"/>
      <c r="U854" s="50"/>
    </row>
    <row r="855" spans="1:21" ht="12.75" customHeight="1">
      <c r="A855" s="50"/>
      <c r="B855" s="50"/>
      <c r="C855" s="50"/>
      <c r="D855" s="50"/>
      <c r="E855" s="50"/>
      <c r="F855" s="50"/>
      <c r="G855" s="50"/>
      <c r="H855" s="50"/>
      <c r="I855" s="50"/>
      <c r="J855" s="50"/>
      <c r="K855" s="50"/>
      <c r="L855" s="50"/>
      <c r="M855" s="50"/>
      <c r="N855" s="50"/>
      <c r="O855" s="50"/>
      <c r="P855" s="50"/>
      <c r="Q855" s="50"/>
      <c r="R855" s="50"/>
      <c r="S855" s="50"/>
      <c r="T855" s="50"/>
      <c r="U855" s="50"/>
    </row>
    <row r="856" spans="1:21" ht="12.75" customHeight="1">
      <c r="A856" s="50"/>
      <c r="B856" s="50"/>
      <c r="C856" s="50"/>
      <c r="D856" s="50"/>
      <c r="E856" s="50"/>
      <c r="F856" s="50"/>
      <c r="G856" s="50"/>
      <c r="H856" s="50"/>
      <c r="I856" s="50"/>
      <c r="J856" s="50"/>
      <c r="K856" s="50"/>
      <c r="L856" s="50"/>
      <c r="M856" s="50"/>
      <c r="N856" s="50"/>
      <c r="O856" s="50"/>
      <c r="P856" s="50"/>
      <c r="Q856" s="50"/>
      <c r="R856" s="50"/>
      <c r="S856" s="50"/>
      <c r="T856" s="50"/>
      <c r="U856" s="50"/>
    </row>
    <row r="857" spans="1:21" ht="12.75" customHeight="1">
      <c r="A857" s="50"/>
      <c r="B857" s="50"/>
      <c r="C857" s="50"/>
      <c r="D857" s="50"/>
      <c r="E857" s="50"/>
      <c r="F857" s="50"/>
      <c r="G857" s="50"/>
      <c r="H857" s="50"/>
      <c r="I857" s="50"/>
      <c r="J857" s="50"/>
      <c r="K857" s="50"/>
      <c r="L857" s="50"/>
      <c r="M857" s="50"/>
      <c r="N857" s="50"/>
      <c r="O857" s="50"/>
      <c r="P857" s="50"/>
      <c r="Q857" s="50"/>
      <c r="R857" s="50"/>
      <c r="S857" s="50"/>
      <c r="T857" s="50"/>
      <c r="U857" s="50"/>
    </row>
    <row r="858" spans="1:21" ht="12.75" customHeight="1">
      <c r="A858" s="50"/>
      <c r="B858" s="50"/>
      <c r="C858" s="50"/>
      <c r="D858" s="50"/>
      <c r="E858" s="50"/>
      <c r="F858" s="50"/>
      <c r="G858" s="50"/>
      <c r="H858" s="50"/>
      <c r="I858" s="50"/>
      <c r="J858" s="50"/>
      <c r="K858" s="50"/>
      <c r="L858" s="50"/>
      <c r="M858" s="50"/>
      <c r="N858" s="50"/>
      <c r="O858" s="50"/>
      <c r="P858" s="50"/>
      <c r="Q858" s="50"/>
      <c r="R858" s="50"/>
      <c r="S858" s="50"/>
      <c r="T858" s="50"/>
      <c r="U858" s="50"/>
    </row>
    <row r="859" spans="1:21" ht="12.75" customHeight="1">
      <c r="A859" s="50"/>
      <c r="B859" s="50"/>
      <c r="C859" s="50"/>
      <c r="D859" s="50"/>
      <c r="E859" s="50"/>
      <c r="F859" s="50"/>
      <c r="G859" s="50"/>
      <c r="H859" s="50"/>
      <c r="I859" s="50"/>
      <c r="J859" s="50"/>
      <c r="K859" s="50"/>
      <c r="L859" s="50"/>
      <c r="M859" s="50"/>
      <c r="N859" s="50"/>
      <c r="O859" s="50"/>
      <c r="P859" s="50"/>
      <c r="Q859" s="50"/>
      <c r="R859" s="50"/>
      <c r="S859" s="50"/>
      <c r="T859" s="50"/>
      <c r="U859" s="50"/>
    </row>
    <row r="860" spans="1:21" ht="12.75" customHeight="1">
      <c r="A860" s="50"/>
      <c r="B860" s="50"/>
      <c r="C860" s="50"/>
      <c r="D860" s="50"/>
      <c r="E860" s="50"/>
      <c r="F860" s="50"/>
      <c r="G860" s="50"/>
      <c r="H860" s="50"/>
      <c r="I860" s="50"/>
      <c r="J860" s="50"/>
      <c r="K860" s="50"/>
      <c r="L860" s="50"/>
      <c r="M860" s="50"/>
      <c r="N860" s="50"/>
      <c r="O860" s="50"/>
      <c r="P860" s="50"/>
      <c r="Q860" s="50"/>
      <c r="R860" s="50"/>
      <c r="S860" s="50"/>
      <c r="T860" s="50"/>
      <c r="U860" s="50"/>
    </row>
    <row r="861" spans="1:21" ht="12.75" customHeight="1">
      <c r="A861" s="50"/>
      <c r="B861" s="50"/>
      <c r="C861" s="50"/>
      <c r="D861" s="50"/>
      <c r="E861" s="50"/>
      <c r="F861" s="50"/>
      <c r="G861" s="50"/>
      <c r="H861" s="50"/>
      <c r="I861" s="50"/>
      <c r="J861" s="50"/>
      <c r="K861" s="50"/>
      <c r="L861" s="50"/>
      <c r="M861" s="50"/>
      <c r="N861" s="50"/>
      <c r="O861" s="50"/>
      <c r="P861" s="50"/>
      <c r="Q861" s="50"/>
      <c r="R861" s="50"/>
      <c r="S861" s="50"/>
      <c r="T861" s="50"/>
      <c r="U861" s="50"/>
    </row>
    <row r="862" spans="1:21" ht="12.75" customHeight="1">
      <c r="A862" s="50"/>
      <c r="B862" s="50"/>
      <c r="C862" s="50"/>
      <c r="D862" s="50"/>
      <c r="E862" s="50"/>
      <c r="F862" s="50"/>
      <c r="G862" s="50"/>
      <c r="H862" s="50"/>
      <c r="I862" s="50"/>
      <c r="J862" s="50"/>
      <c r="K862" s="50"/>
      <c r="L862" s="50"/>
      <c r="M862" s="50"/>
      <c r="N862" s="50"/>
      <c r="O862" s="50"/>
      <c r="P862" s="50"/>
      <c r="Q862" s="50"/>
      <c r="R862" s="50"/>
      <c r="S862" s="50"/>
      <c r="T862" s="50"/>
      <c r="U862" s="50"/>
    </row>
    <row r="863" spans="1:21" ht="12.75" customHeight="1">
      <c r="A863" s="50"/>
      <c r="B863" s="50"/>
      <c r="C863" s="50"/>
      <c r="D863" s="50"/>
      <c r="E863" s="50"/>
      <c r="F863" s="50"/>
      <c r="G863" s="50"/>
      <c r="H863" s="50"/>
      <c r="I863" s="50"/>
      <c r="J863" s="50"/>
      <c r="K863" s="50"/>
      <c r="L863" s="50"/>
      <c r="M863" s="50"/>
      <c r="N863" s="50"/>
      <c r="O863" s="50"/>
      <c r="P863" s="50"/>
      <c r="Q863" s="50"/>
      <c r="R863" s="50"/>
      <c r="S863" s="50"/>
      <c r="T863" s="50"/>
      <c r="U863" s="50"/>
    </row>
    <row r="864" spans="1:21" ht="12.75" customHeight="1">
      <c r="A864" s="50"/>
      <c r="B864" s="50"/>
      <c r="C864" s="50"/>
      <c r="D864" s="50"/>
      <c r="E864" s="50"/>
      <c r="F864" s="50"/>
      <c r="G864" s="50"/>
      <c r="H864" s="50"/>
      <c r="I864" s="50"/>
      <c r="J864" s="50"/>
      <c r="K864" s="50"/>
      <c r="L864" s="50"/>
      <c r="M864" s="50"/>
      <c r="N864" s="50"/>
      <c r="O864" s="50"/>
      <c r="P864" s="50"/>
      <c r="Q864" s="50"/>
      <c r="R864" s="50"/>
      <c r="S864" s="50"/>
      <c r="T864" s="50"/>
      <c r="U864" s="50"/>
    </row>
    <row r="865" spans="1:21" ht="12.75" customHeight="1">
      <c r="A865" s="50"/>
      <c r="B865" s="50"/>
      <c r="C865" s="50"/>
      <c r="D865" s="50"/>
      <c r="E865" s="50"/>
      <c r="F865" s="50"/>
      <c r="G865" s="50"/>
      <c r="H865" s="50"/>
      <c r="I865" s="50"/>
      <c r="J865" s="50"/>
      <c r="K865" s="50"/>
      <c r="L865" s="50"/>
      <c r="M865" s="50"/>
      <c r="N865" s="50"/>
      <c r="O865" s="50"/>
      <c r="P865" s="50"/>
      <c r="Q865" s="50"/>
      <c r="R865" s="50"/>
      <c r="S865" s="50"/>
      <c r="T865" s="50"/>
      <c r="U865" s="50"/>
    </row>
    <row r="866" spans="1:21" ht="12.75" customHeight="1">
      <c r="A866" s="50"/>
      <c r="B866" s="50"/>
      <c r="C866" s="50"/>
      <c r="D866" s="50"/>
      <c r="E866" s="50"/>
      <c r="F866" s="50"/>
      <c r="G866" s="50"/>
      <c r="H866" s="50"/>
      <c r="I866" s="50"/>
      <c r="J866" s="50"/>
      <c r="K866" s="50"/>
      <c r="L866" s="50"/>
      <c r="M866" s="50"/>
      <c r="N866" s="50"/>
      <c r="O866" s="50"/>
      <c r="P866" s="50"/>
      <c r="Q866" s="50"/>
      <c r="R866" s="50"/>
      <c r="S866" s="50"/>
      <c r="T866" s="50"/>
      <c r="U866" s="50"/>
    </row>
    <row r="867" spans="1:21" ht="12.75" customHeight="1">
      <c r="A867" s="50"/>
      <c r="B867" s="50"/>
      <c r="C867" s="50"/>
      <c r="D867" s="50"/>
      <c r="E867" s="50"/>
      <c r="F867" s="50"/>
      <c r="G867" s="50"/>
      <c r="H867" s="50"/>
      <c r="I867" s="50"/>
      <c r="J867" s="50"/>
      <c r="K867" s="50"/>
      <c r="L867" s="50"/>
      <c r="M867" s="50"/>
      <c r="N867" s="50"/>
      <c r="O867" s="50"/>
      <c r="P867" s="50"/>
      <c r="Q867" s="50"/>
      <c r="R867" s="50"/>
      <c r="S867" s="50"/>
      <c r="T867" s="50"/>
      <c r="U867" s="50"/>
    </row>
    <row r="868" spans="1:21" ht="12.75" customHeight="1">
      <c r="A868" s="50"/>
      <c r="B868" s="50"/>
      <c r="C868" s="50"/>
      <c r="D868" s="50"/>
      <c r="E868" s="50"/>
      <c r="F868" s="50"/>
      <c r="G868" s="50"/>
      <c r="H868" s="50"/>
      <c r="I868" s="50"/>
      <c r="J868" s="50"/>
      <c r="K868" s="50"/>
      <c r="L868" s="50"/>
      <c r="M868" s="50"/>
      <c r="N868" s="50"/>
      <c r="O868" s="50"/>
      <c r="P868" s="50"/>
      <c r="Q868" s="50"/>
      <c r="R868" s="50"/>
      <c r="S868" s="50"/>
      <c r="T868" s="50"/>
      <c r="U868" s="50"/>
    </row>
    <row r="869" spans="1:21" ht="12.75" customHeight="1">
      <c r="A869" s="50"/>
      <c r="B869" s="50"/>
      <c r="C869" s="50"/>
      <c r="D869" s="50"/>
      <c r="E869" s="50"/>
      <c r="F869" s="50"/>
      <c r="G869" s="50"/>
      <c r="H869" s="50"/>
      <c r="I869" s="50"/>
      <c r="J869" s="50"/>
      <c r="K869" s="50"/>
      <c r="L869" s="50"/>
      <c r="M869" s="50"/>
      <c r="N869" s="50"/>
      <c r="O869" s="50"/>
      <c r="P869" s="50"/>
      <c r="Q869" s="50"/>
      <c r="R869" s="50"/>
      <c r="S869" s="50"/>
      <c r="T869" s="50"/>
      <c r="U869" s="50"/>
    </row>
    <row r="870" spans="1:21" ht="12.75" customHeight="1">
      <c r="A870" s="50"/>
      <c r="B870" s="50"/>
      <c r="C870" s="50"/>
      <c r="D870" s="50"/>
      <c r="E870" s="50"/>
      <c r="F870" s="50"/>
      <c r="G870" s="50"/>
      <c r="H870" s="50"/>
      <c r="I870" s="50"/>
      <c r="J870" s="50"/>
      <c r="K870" s="50"/>
      <c r="L870" s="50"/>
      <c r="M870" s="50"/>
      <c r="N870" s="50"/>
      <c r="O870" s="50"/>
      <c r="P870" s="50"/>
      <c r="Q870" s="50"/>
      <c r="R870" s="50"/>
      <c r="S870" s="50"/>
      <c r="T870" s="50"/>
      <c r="U870" s="50"/>
    </row>
    <row r="871" spans="1:21" ht="12.75" customHeight="1">
      <c r="A871" s="50"/>
      <c r="B871" s="50"/>
      <c r="C871" s="50"/>
      <c r="D871" s="50"/>
      <c r="E871" s="50"/>
      <c r="F871" s="50"/>
      <c r="G871" s="50"/>
      <c r="H871" s="50"/>
      <c r="I871" s="50"/>
      <c r="J871" s="50"/>
      <c r="K871" s="50"/>
      <c r="L871" s="50"/>
      <c r="M871" s="50"/>
      <c r="N871" s="50"/>
      <c r="O871" s="50"/>
      <c r="P871" s="50"/>
      <c r="Q871" s="50"/>
      <c r="R871" s="50"/>
      <c r="S871" s="50"/>
      <c r="T871" s="50"/>
      <c r="U871" s="50"/>
    </row>
    <row r="872" spans="1:21" ht="12.75" customHeight="1">
      <c r="A872" s="50"/>
      <c r="B872" s="50"/>
      <c r="C872" s="50"/>
      <c r="D872" s="50"/>
      <c r="E872" s="50"/>
      <c r="F872" s="50"/>
      <c r="G872" s="50"/>
      <c r="H872" s="50"/>
      <c r="I872" s="50"/>
      <c r="J872" s="50"/>
      <c r="K872" s="50"/>
      <c r="L872" s="50"/>
      <c r="M872" s="50"/>
      <c r="N872" s="50"/>
      <c r="O872" s="50"/>
      <c r="P872" s="50"/>
      <c r="Q872" s="50"/>
      <c r="R872" s="50"/>
      <c r="S872" s="50"/>
      <c r="T872" s="50"/>
      <c r="U872" s="50"/>
    </row>
    <row r="873" spans="1:21" ht="12.75" customHeight="1">
      <c r="A873" s="50"/>
      <c r="B873" s="50"/>
      <c r="C873" s="50"/>
      <c r="D873" s="50"/>
      <c r="E873" s="50"/>
      <c r="F873" s="50"/>
      <c r="G873" s="50"/>
      <c r="H873" s="50"/>
      <c r="I873" s="50"/>
      <c r="J873" s="50"/>
      <c r="K873" s="50"/>
      <c r="L873" s="50"/>
      <c r="M873" s="50"/>
      <c r="N873" s="50"/>
      <c r="O873" s="50"/>
      <c r="P873" s="50"/>
      <c r="Q873" s="50"/>
      <c r="R873" s="50"/>
      <c r="S873" s="50"/>
      <c r="T873" s="50"/>
      <c r="U873" s="50"/>
    </row>
    <row r="874" spans="1:21" ht="12.75" customHeight="1">
      <c r="A874" s="50"/>
      <c r="B874" s="50"/>
      <c r="C874" s="50"/>
      <c r="D874" s="50"/>
      <c r="E874" s="50"/>
      <c r="F874" s="50"/>
      <c r="G874" s="50"/>
      <c r="H874" s="50"/>
      <c r="I874" s="50"/>
      <c r="J874" s="50"/>
      <c r="K874" s="50"/>
      <c r="L874" s="50"/>
      <c r="M874" s="50"/>
      <c r="N874" s="50"/>
      <c r="O874" s="50"/>
      <c r="P874" s="50"/>
      <c r="Q874" s="50"/>
      <c r="R874" s="50"/>
      <c r="S874" s="50"/>
      <c r="T874" s="50"/>
      <c r="U874" s="50"/>
    </row>
    <row r="875" spans="1:21" ht="12.75" customHeight="1">
      <c r="A875" s="50"/>
      <c r="B875" s="50"/>
      <c r="C875" s="50"/>
      <c r="D875" s="50"/>
      <c r="E875" s="50"/>
      <c r="F875" s="50"/>
      <c r="G875" s="50"/>
      <c r="H875" s="50"/>
      <c r="I875" s="50"/>
      <c r="J875" s="50"/>
      <c r="K875" s="50"/>
      <c r="L875" s="50"/>
      <c r="M875" s="50"/>
      <c r="N875" s="50"/>
      <c r="O875" s="50"/>
      <c r="P875" s="50"/>
      <c r="Q875" s="50"/>
      <c r="R875" s="50"/>
      <c r="S875" s="50"/>
      <c r="T875" s="50"/>
      <c r="U875" s="50"/>
    </row>
    <row r="876" spans="1:21" ht="12.75" customHeight="1">
      <c r="A876" s="50"/>
      <c r="B876" s="50"/>
      <c r="C876" s="50"/>
      <c r="D876" s="50"/>
      <c r="E876" s="50"/>
      <c r="F876" s="50"/>
      <c r="G876" s="50"/>
      <c r="H876" s="50"/>
      <c r="I876" s="50"/>
      <c r="J876" s="50"/>
      <c r="K876" s="50"/>
      <c r="L876" s="50"/>
      <c r="M876" s="50"/>
      <c r="N876" s="50"/>
      <c r="O876" s="50"/>
      <c r="P876" s="50"/>
      <c r="Q876" s="50"/>
      <c r="R876" s="50"/>
      <c r="S876" s="50"/>
      <c r="T876" s="50"/>
      <c r="U876" s="50"/>
    </row>
    <row r="877" spans="1:21" ht="12.75" customHeight="1">
      <c r="A877" s="50"/>
      <c r="B877" s="50"/>
      <c r="C877" s="50"/>
      <c r="D877" s="50"/>
      <c r="E877" s="50"/>
      <c r="F877" s="50"/>
      <c r="G877" s="50"/>
      <c r="H877" s="50"/>
      <c r="I877" s="50"/>
      <c r="J877" s="50"/>
      <c r="K877" s="50"/>
      <c r="L877" s="50"/>
      <c r="M877" s="50"/>
      <c r="N877" s="50"/>
      <c r="O877" s="50"/>
      <c r="P877" s="50"/>
      <c r="Q877" s="50"/>
      <c r="R877" s="50"/>
      <c r="S877" s="50"/>
      <c r="T877" s="50"/>
      <c r="U877" s="50"/>
    </row>
    <row r="878" spans="1:21" ht="12.75" customHeight="1">
      <c r="A878" s="50"/>
      <c r="B878" s="50"/>
      <c r="C878" s="50"/>
      <c r="D878" s="50"/>
      <c r="E878" s="50"/>
      <c r="F878" s="50"/>
      <c r="G878" s="50"/>
      <c r="H878" s="50"/>
      <c r="I878" s="50"/>
      <c r="J878" s="50"/>
      <c r="K878" s="50"/>
      <c r="L878" s="50"/>
      <c r="M878" s="50"/>
      <c r="N878" s="50"/>
      <c r="O878" s="50"/>
      <c r="P878" s="50"/>
      <c r="Q878" s="50"/>
      <c r="R878" s="50"/>
      <c r="S878" s="50"/>
      <c r="T878" s="50"/>
      <c r="U878" s="50"/>
    </row>
    <row r="879" spans="1:21" ht="12.75" customHeight="1">
      <c r="A879" s="50"/>
      <c r="B879" s="50"/>
      <c r="C879" s="50"/>
      <c r="D879" s="50"/>
      <c r="E879" s="50"/>
      <c r="F879" s="50"/>
      <c r="G879" s="50"/>
      <c r="H879" s="50"/>
      <c r="I879" s="50"/>
      <c r="J879" s="50"/>
      <c r="K879" s="50"/>
      <c r="L879" s="50"/>
      <c r="M879" s="50"/>
      <c r="N879" s="50"/>
      <c r="O879" s="50"/>
      <c r="P879" s="50"/>
      <c r="Q879" s="50"/>
      <c r="R879" s="50"/>
      <c r="S879" s="50"/>
      <c r="T879" s="50"/>
      <c r="U879" s="50"/>
    </row>
    <row r="880" spans="1:21" ht="12.75" customHeight="1">
      <c r="A880" s="50"/>
      <c r="B880" s="50"/>
      <c r="C880" s="50"/>
      <c r="D880" s="50"/>
      <c r="E880" s="50"/>
      <c r="F880" s="50"/>
      <c r="G880" s="50"/>
      <c r="H880" s="50"/>
      <c r="I880" s="50"/>
      <c r="J880" s="50"/>
      <c r="K880" s="50"/>
      <c r="L880" s="50"/>
      <c r="M880" s="50"/>
      <c r="N880" s="50"/>
      <c r="O880" s="50"/>
      <c r="P880" s="50"/>
      <c r="Q880" s="50"/>
      <c r="R880" s="50"/>
      <c r="S880" s="50"/>
      <c r="T880" s="50"/>
      <c r="U880" s="50"/>
    </row>
    <row r="881" spans="1:21" ht="12.75" customHeight="1">
      <c r="A881" s="50"/>
      <c r="B881" s="50"/>
      <c r="C881" s="50"/>
      <c r="D881" s="50"/>
      <c r="E881" s="50"/>
      <c r="F881" s="50"/>
      <c r="G881" s="50"/>
      <c r="H881" s="50"/>
      <c r="I881" s="50"/>
      <c r="J881" s="50"/>
      <c r="K881" s="50"/>
      <c r="L881" s="50"/>
      <c r="M881" s="50"/>
      <c r="N881" s="50"/>
      <c r="O881" s="50"/>
      <c r="P881" s="50"/>
      <c r="Q881" s="50"/>
      <c r="R881" s="50"/>
      <c r="S881" s="50"/>
      <c r="T881" s="50"/>
      <c r="U881" s="50"/>
    </row>
    <row r="882" spans="1:21" ht="12.75" customHeight="1">
      <c r="A882" s="50"/>
      <c r="B882" s="50"/>
      <c r="C882" s="50"/>
      <c r="D882" s="50"/>
      <c r="E882" s="50"/>
      <c r="F882" s="50"/>
      <c r="G882" s="50"/>
      <c r="H882" s="50"/>
      <c r="I882" s="50"/>
      <c r="J882" s="50"/>
      <c r="K882" s="50"/>
      <c r="L882" s="50"/>
      <c r="M882" s="50"/>
      <c r="N882" s="50"/>
      <c r="O882" s="50"/>
      <c r="P882" s="50"/>
      <c r="Q882" s="50"/>
      <c r="R882" s="50"/>
      <c r="S882" s="50"/>
      <c r="T882" s="50"/>
      <c r="U882" s="50"/>
    </row>
    <row r="883" spans="1:21" ht="12.75" customHeight="1">
      <c r="A883" s="50"/>
      <c r="B883" s="50"/>
      <c r="C883" s="50"/>
      <c r="D883" s="50"/>
      <c r="E883" s="50"/>
      <c r="F883" s="50"/>
      <c r="G883" s="50"/>
      <c r="H883" s="50"/>
      <c r="I883" s="50"/>
      <c r="J883" s="50"/>
      <c r="K883" s="50"/>
      <c r="L883" s="50"/>
      <c r="M883" s="50"/>
      <c r="N883" s="50"/>
      <c r="O883" s="50"/>
      <c r="P883" s="50"/>
      <c r="Q883" s="50"/>
      <c r="R883" s="50"/>
      <c r="S883" s="50"/>
      <c r="T883" s="50"/>
      <c r="U883" s="50"/>
    </row>
    <row r="884" spans="1:21" ht="12.75" customHeight="1">
      <c r="A884" s="50"/>
      <c r="B884" s="50"/>
      <c r="C884" s="50"/>
      <c r="D884" s="50"/>
      <c r="E884" s="50"/>
      <c r="F884" s="50"/>
      <c r="G884" s="50"/>
      <c r="H884" s="50"/>
      <c r="I884" s="50"/>
      <c r="J884" s="50"/>
      <c r="K884" s="50"/>
      <c r="L884" s="50"/>
      <c r="M884" s="50"/>
      <c r="N884" s="50"/>
      <c r="O884" s="50"/>
      <c r="P884" s="50"/>
      <c r="Q884" s="50"/>
      <c r="R884" s="50"/>
      <c r="S884" s="50"/>
      <c r="T884" s="50"/>
      <c r="U884" s="50"/>
    </row>
    <row r="885" spans="1:21" ht="12.75" customHeight="1">
      <c r="A885" s="50"/>
      <c r="B885" s="50"/>
      <c r="C885" s="50"/>
      <c r="D885" s="50"/>
      <c r="E885" s="50"/>
      <c r="F885" s="50"/>
      <c r="G885" s="50"/>
      <c r="H885" s="50"/>
      <c r="I885" s="50"/>
      <c r="J885" s="50"/>
      <c r="K885" s="50"/>
      <c r="L885" s="50"/>
      <c r="M885" s="50"/>
      <c r="N885" s="50"/>
      <c r="O885" s="50"/>
      <c r="P885" s="50"/>
      <c r="Q885" s="50"/>
      <c r="R885" s="50"/>
      <c r="S885" s="50"/>
      <c r="T885" s="50"/>
      <c r="U885" s="50"/>
    </row>
    <row r="886" spans="1:21" ht="12.75" customHeight="1">
      <c r="A886" s="50"/>
      <c r="B886" s="50"/>
      <c r="C886" s="50"/>
      <c r="D886" s="50"/>
      <c r="E886" s="50"/>
      <c r="F886" s="50"/>
      <c r="G886" s="50"/>
      <c r="H886" s="50"/>
      <c r="I886" s="50"/>
      <c r="J886" s="50"/>
      <c r="K886" s="50"/>
      <c r="L886" s="50"/>
      <c r="M886" s="50"/>
      <c r="N886" s="50"/>
      <c r="O886" s="50"/>
      <c r="P886" s="50"/>
      <c r="Q886" s="50"/>
      <c r="R886" s="50"/>
      <c r="S886" s="50"/>
      <c r="T886" s="50"/>
      <c r="U886" s="50"/>
    </row>
    <row r="887" spans="1:21" ht="12.75" customHeight="1">
      <c r="A887" s="50"/>
      <c r="B887" s="50"/>
      <c r="C887" s="50"/>
      <c r="D887" s="50"/>
      <c r="E887" s="50"/>
      <c r="F887" s="50"/>
      <c r="G887" s="50"/>
      <c r="H887" s="50"/>
      <c r="I887" s="50"/>
      <c r="J887" s="50"/>
      <c r="K887" s="50"/>
      <c r="L887" s="50"/>
      <c r="M887" s="50"/>
      <c r="N887" s="50"/>
      <c r="O887" s="50"/>
      <c r="P887" s="50"/>
      <c r="Q887" s="50"/>
      <c r="R887" s="50"/>
      <c r="S887" s="50"/>
      <c r="T887" s="50"/>
      <c r="U887" s="50"/>
    </row>
    <row r="888" spans="1:21" ht="12.75" customHeight="1">
      <c r="A888" s="50"/>
      <c r="B888" s="50"/>
      <c r="C888" s="50"/>
      <c r="D888" s="50"/>
      <c r="E888" s="50"/>
      <c r="F888" s="50"/>
      <c r="G888" s="50"/>
      <c r="H888" s="50"/>
      <c r="I888" s="50"/>
      <c r="J888" s="50"/>
      <c r="K888" s="50"/>
      <c r="L888" s="50"/>
      <c r="M888" s="50"/>
      <c r="N888" s="50"/>
      <c r="O888" s="50"/>
      <c r="P888" s="50"/>
      <c r="Q888" s="50"/>
      <c r="R888" s="50"/>
      <c r="S888" s="50"/>
      <c r="T888" s="50"/>
      <c r="U888" s="50"/>
    </row>
    <row r="889" spans="1:21" ht="12.75" customHeight="1">
      <c r="A889" s="50"/>
      <c r="B889" s="50"/>
      <c r="C889" s="50"/>
      <c r="D889" s="50"/>
      <c r="E889" s="50"/>
      <c r="F889" s="50"/>
      <c r="G889" s="50"/>
      <c r="H889" s="50"/>
      <c r="I889" s="50"/>
      <c r="J889" s="50"/>
      <c r="K889" s="50"/>
      <c r="L889" s="50"/>
      <c r="M889" s="50"/>
      <c r="N889" s="50"/>
      <c r="O889" s="50"/>
      <c r="P889" s="50"/>
      <c r="Q889" s="50"/>
      <c r="R889" s="50"/>
      <c r="S889" s="50"/>
      <c r="T889" s="50"/>
      <c r="U889" s="50"/>
    </row>
    <row r="890" spans="1:21" ht="12.75" customHeight="1">
      <c r="A890" s="50"/>
      <c r="B890" s="50"/>
      <c r="C890" s="50"/>
      <c r="D890" s="50"/>
      <c r="E890" s="50"/>
      <c r="F890" s="50"/>
      <c r="G890" s="50"/>
      <c r="H890" s="50"/>
      <c r="I890" s="50"/>
      <c r="J890" s="50"/>
      <c r="K890" s="50"/>
      <c r="L890" s="50"/>
      <c r="M890" s="50"/>
      <c r="N890" s="50"/>
      <c r="O890" s="50"/>
      <c r="P890" s="50"/>
      <c r="Q890" s="50"/>
      <c r="R890" s="50"/>
      <c r="S890" s="50"/>
      <c r="T890" s="50"/>
      <c r="U890" s="50"/>
    </row>
    <row r="891" spans="1:21" ht="12.75" customHeight="1">
      <c r="A891" s="50"/>
      <c r="B891" s="50"/>
      <c r="C891" s="50"/>
      <c r="D891" s="50"/>
      <c r="E891" s="50"/>
      <c r="F891" s="50"/>
      <c r="G891" s="50"/>
      <c r="H891" s="50"/>
      <c r="I891" s="50"/>
      <c r="J891" s="50"/>
      <c r="K891" s="50"/>
      <c r="L891" s="50"/>
      <c r="M891" s="50"/>
      <c r="N891" s="50"/>
      <c r="O891" s="50"/>
      <c r="P891" s="50"/>
      <c r="Q891" s="50"/>
      <c r="R891" s="50"/>
      <c r="S891" s="50"/>
      <c r="T891" s="50"/>
      <c r="U891" s="50"/>
    </row>
    <row r="892" spans="1:21" ht="12.75" customHeight="1">
      <c r="A892" s="50"/>
      <c r="B892" s="50"/>
      <c r="C892" s="50"/>
      <c r="D892" s="50"/>
      <c r="E892" s="50"/>
      <c r="F892" s="50"/>
      <c r="G892" s="50"/>
      <c r="H892" s="50"/>
      <c r="I892" s="50"/>
      <c r="J892" s="50"/>
      <c r="K892" s="50"/>
      <c r="L892" s="50"/>
      <c r="M892" s="50"/>
      <c r="N892" s="50"/>
      <c r="O892" s="50"/>
      <c r="P892" s="50"/>
      <c r="Q892" s="50"/>
      <c r="R892" s="50"/>
      <c r="S892" s="50"/>
      <c r="T892" s="50"/>
      <c r="U892" s="50"/>
    </row>
    <row r="893" spans="1:21" ht="12.75" customHeight="1">
      <c r="A893" s="50"/>
      <c r="B893" s="50"/>
      <c r="C893" s="50"/>
      <c r="D893" s="50"/>
      <c r="E893" s="50"/>
      <c r="F893" s="50"/>
      <c r="G893" s="50"/>
      <c r="H893" s="50"/>
      <c r="I893" s="50"/>
      <c r="J893" s="50"/>
      <c r="K893" s="50"/>
      <c r="L893" s="50"/>
      <c r="M893" s="50"/>
      <c r="N893" s="50"/>
      <c r="O893" s="50"/>
      <c r="P893" s="50"/>
      <c r="Q893" s="50"/>
      <c r="R893" s="50"/>
      <c r="S893" s="50"/>
      <c r="T893" s="50"/>
      <c r="U893" s="50"/>
    </row>
    <row r="894" spans="1:21" ht="12.75" customHeight="1">
      <c r="A894" s="50"/>
      <c r="B894" s="50"/>
      <c r="C894" s="50"/>
      <c r="D894" s="50"/>
      <c r="E894" s="50"/>
      <c r="F894" s="50"/>
      <c r="G894" s="50"/>
      <c r="H894" s="50"/>
      <c r="I894" s="50"/>
      <c r="J894" s="50"/>
      <c r="K894" s="50"/>
      <c r="L894" s="50"/>
      <c r="M894" s="50"/>
      <c r="N894" s="50"/>
      <c r="O894" s="50"/>
      <c r="P894" s="50"/>
      <c r="Q894" s="50"/>
      <c r="R894" s="50"/>
      <c r="S894" s="50"/>
      <c r="T894" s="50"/>
      <c r="U894" s="50"/>
    </row>
    <row r="895" spans="1:21" ht="12.75" customHeight="1">
      <c r="A895" s="50"/>
      <c r="B895" s="50"/>
      <c r="C895" s="50"/>
      <c r="D895" s="50"/>
      <c r="E895" s="50"/>
      <c r="F895" s="50"/>
      <c r="G895" s="50"/>
      <c r="H895" s="50"/>
      <c r="I895" s="50"/>
      <c r="J895" s="50"/>
      <c r="K895" s="50"/>
      <c r="L895" s="50"/>
      <c r="M895" s="50"/>
      <c r="N895" s="50"/>
      <c r="O895" s="50"/>
      <c r="P895" s="50"/>
      <c r="Q895" s="50"/>
      <c r="R895" s="50"/>
      <c r="S895" s="50"/>
      <c r="T895" s="50"/>
      <c r="U895" s="50"/>
    </row>
    <row r="896" spans="1:21" ht="12.75" customHeight="1">
      <c r="A896" s="50"/>
      <c r="B896" s="50"/>
      <c r="C896" s="50"/>
      <c r="D896" s="50"/>
      <c r="E896" s="50"/>
      <c r="F896" s="50"/>
      <c r="G896" s="50"/>
      <c r="H896" s="50"/>
      <c r="I896" s="50"/>
      <c r="J896" s="50"/>
      <c r="K896" s="50"/>
      <c r="L896" s="50"/>
      <c r="M896" s="50"/>
      <c r="N896" s="50"/>
      <c r="O896" s="50"/>
      <c r="P896" s="50"/>
      <c r="Q896" s="50"/>
      <c r="R896" s="50"/>
      <c r="S896" s="50"/>
      <c r="T896" s="50"/>
      <c r="U896" s="50"/>
    </row>
    <row r="897" spans="1:21" ht="12.75" customHeight="1">
      <c r="A897" s="50"/>
      <c r="B897" s="50"/>
      <c r="C897" s="50"/>
      <c r="D897" s="50"/>
      <c r="E897" s="50"/>
      <c r="F897" s="50"/>
      <c r="G897" s="50"/>
      <c r="H897" s="50"/>
      <c r="I897" s="50"/>
      <c r="J897" s="50"/>
      <c r="K897" s="50"/>
      <c r="L897" s="50"/>
      <c r="M897" s="50"/>
      <c r="N897" s="50"/>
      <c r="O897" s="50"/>
      <c r="P897" s="50"/>
      <c r="Q897" s="50"/>
      <c r="R897" s="50"/>
      <c r="S897" s="50"/>
      <c r="T897" s="50"/>
      <c r="U897" s="50"/>
    </row>
    <row r="898" spans="1:21" ht="12.75" customHeight="1">
      <c r="A898" s="50"/>
      <c r="B898" s="50"/>
      <c r="C898" s="50"/>
      <c r="D898" s="50"/>
      <c r="E898" s="50"/>
      <c r="F898" s="50"/>
      <c r="G898" s="50"/>
      <c r="H898" s="50"/>
      <c r="I898" s="50"/>
      <c r="J898" s="50"/>
      <c r="K898" s="50"/>
      <c r="L898" s="50"/>
      <c r="M898" s="50"/>
      <c r="N898" s="50"/>
      <c r="O898" s="50"/>
      <c r="P898" s="50"/>
      <c r="Q898" s="50"/>
      <c r="R898" s="50"/>
      <c r="S898" s="50"/>
      <c r="T898" s="50"/>
      <c r="U898" s="50"/>
    </row>
    <row r="899" spans="1:21" ht="12.75" customHeight="1">
      <c r="A899" s="50"/>
      <c r="B899" s="50"/>
      <c r="C899" s="50"/>
      <c r="D899" s="50"/>
      <c r="E899" s="50"/>
      <c r="F899" s="50"/>
      <c r="G899" s="50"/>
      <c r="H899" s="50"/>
      <c r="I899" s="50"/>
      <c r="J899" s="50"/>
      <c r="K899" s="50"/>
      <c r="L899" s="50"/>
      <c r="M899" s="50"/>
      <c r="N899" s="50"/>
      <c r="O899" s="50"/>
      <c r="P899" s="50"/>
      <c r="Q899" s="50"/>
      <c r="R899" s="50"/>
      <c r="S899" s="50"/>
      <c r="T899" s="50"/>
      <c r="U899" s="50"/>
    </row>
    <row r="900" spans="1:21" ht="12.75" customHeight="1">
      <c r="A900" s="50"/>
      <c r="B900" s="50"/>
      <c r="C900" s="50"/>
      <c r="D900" s="50"/>
      <c r="E900" s="50"/>
      <c r="F900" s="50"/>
      <c r="G900" s="50"/>
      <c r="H900" s="50"/>
      <c r="I900" s="50"/>
      <c r="J900" s="50"/>
      <c r="K900" s="50"/>
      <c r="L900" s="50"/>
      <c r="M900" s="50"/>
      <c r="N900" s="50"/>
      <c r="O900" s="50"/>
      <c r="P900" s="50"/>
      <c r="Q900" s="50"/>
      <c r="R900" s="50"/>
      <c r="S900" s="50"/>
      <c r="T900" s="50"/>
      <c r="U900" s="50"/>
    </row>
    <row r="901" spans="1:21" ht="12.75" customHeight="1">
      <c r="A901" s="50"/>
      <c r="B901" s="50"/>
      <c r="C901" s="50"/>
      <c r="D901" s="50"/>
      <c r="E901" s="50"/>
      <c r="F901" s="50"/>
      <c r="G901" s="50"/>
      <c r="H901" s="50"/>
      <c r="I901" s="50"/>
      <c r="J901" s="50"/>
      <c r="K901" s="50"/>
      <c r="L901" s="50"/>
      <c r="M901" s="50"/>
      <c r="N901" s="50"/>
      <c r="O901" s="50"/>
      <c r="P901" s="50"/>
      <c r="Q901" s="50"/>
      <c r="R901" s="50"/>
      <c r="S901" s="50"/>
      <c r="T901" s="50"/>
      <c r="U901" s="50"/>
    </row>
    <row r="902" spans="1:21" ht="12.75" customHeight="1">
      <c r="A902" s="50"/>
      <c r="B902" s="50"/>
      <c r="C902" s="50"/>
      <c r="D902" s="50"/>
      <c r="E902" s="50"/>
      <c r="F902" s="50"/>
      <c r="G902" s="50"/>
      <c r="H902" s="50"/>
      <c r="I902" s="50"/>
      <c r="J902" s="50"/>
      <c r="K902" s="50"/>
      <c r="L902" s="50"/>
      <c r="M902" s="50"/>
      <c r="N902" s="50"/>
      <c r="O902" s="50"/>
      <c r="P902" s="50"/>
      <c r="Q902" s="50"/>
      <c r="R902" s="50"/>
      <c r="S902" s="50"/>
      <c r="T902" s="50"/>
      <c r="U902" s="50"/>
    </row>
    <row r="903" spans="1:21" ht="12.75" customHeight="1">
      <c r="A903" s="50"/>
      <c r="B903" s="50"/>
      <c r="C903" s="50"/>
      <c r="D903" s="50"/>
      <c r="E903" s="50"/>
      <c r="F903" s="50"/>
      <c r="G903" s="50"/>
      <c r="H903" s="50"/>
      <c r="I903" s="50"/>
      <c r="J903" s="50"/>
      <c r="K903" s="50"/>
      <c r="L903" s="50"/>
      <c r="M903" s="50"/>
      <c r="N903" s="50"/>
      <c r="O903" s="50"/>
      <c r="P903" s="50"/>
      <c r="Q903" s="50"/>
      <c r="R903" s="50"/>
      <c r="S903" s="50"/>
      <c r="T903" s="50"/>
      <c r="U903" s="50"/>
    </row>
    <row r="904" spans="1:21" ht="12.75" customHeight="1">
      <c r="A904" s="50"/>
      <c r="B904" s="50"/>
      <c r="C904" s="50"/>
      <c r="D904" s="50"/>
      <c r="E904" s="50"/>
      <c r="F904" s="50"/>
      <c r="G904" s="50"/>
      <c r="H904" s="50"/>
      <c r="I904" s="50"/>
      <c r="J904" s="50"/>
      <c r="K904" s="50"/>
      <c r="L904" s="50"/>
      <c r="M904" s="50"/>
      <c r="N904" s="50"/>
      <c r="O904" s="50"/>
      <c r="P904" s="50"/>
      <c r="Q904" s="50"/>
      <c r="R904" s="50"/>
      <c r="S904" s="50"/>
      <c r="T904" s="50"/>
      <c r="U904" s="50"/>
    </row>
    <row r="905" spans="1:21" ht="12.75" customHeight="1">
      <c r="A905" s="50"/>
      <c r="B905" s="50"/>
      <c r="C905" s="50"/>
      <c r="D905" s="50"/>
      <c r="E905" s="50"/>
      <c r="F905" s="50"/>
      <c r="G905" s="50"/>
      <c r="H905" s="50"/>
      <c r="I905" s="50"/>
      <c r="J905" s="50"/>
      <c r="K905" s="50"/>
      <c r="L905" s="50"/>
      <c r="M905" s="50"/>
      <c r="N905" s="50"/>
      <c r="O905" s="50"/>
      <c r="P905" s="50"/>
      <c r="Q905" s="50"/>
      <c r="R905" s="50"/>
      <c r="S905" s="50"/>
      <c r="T905" s="50"/>
      <c r="U905" s="50"/>
    </row>
    <row r="906" spans="1:21" ht="12.75" customHeight="1">
      <c r="A906" s="50"/>
      <c r="B906" s="50"/>
      <c r="C906" s="50"/>
      <c r="D906" s="50"/>
      <c r="E906" s="50"/>
      <c r="F906" s="50"/>
      <c r="G906" s="50"/>
      <c r="H906" s="50"/>
      <c r="I906" s="50"/>
      <c r="J906" s="50"/>
      <c r="K906" s="50"/>
      <c r="L906" s="50"/>
      <c r="M906" s="50"/>
      <c r="N906" s="50"/>
      <c r="O906" s="50"/>
      <c r="P906" s="50"/>
      <c r="Q906" s="50"/>
      <c r="R906" s="50"/>
      <c r="S906" s="50"/>
      <c r="T906" s="50"/>
      <c r="U906" s="50"/>
    </row>
    <row r="907" spans="1:21" ht="12.75" customHeight="1">
      <c r="A907" s="50"/>
      <c r="B907" s="50"/>
      <c r="C907" s="50"/>
      <c r="D907" s="50"/>
      <c r="E907" s="50"/>
      <c r="F907" s="50"/>
      <c r="G907" s="50"/>
      <c r="H907" s="50"/>
      <c r="I907" s="50"/>
      <c r="J907" s="50"/>
      <c r="K907" s="50"/>
      <c r="L907" s="50"/>
      <c r="M907" s="50"/>
      <c r="N907" s="50"/>
      <c r="O907" s="50"/>
      <c r="P907" s="50"/>
      <c r="Q907" s="50"/>
      <c r="R907" s="50"/>
      <c r="S907" s="50"/>
      <c r="T907" s="50"/>
      <c r="U907" s="50"/>
    </row>
    <row r="908" spans="1:21" ht="12.75" customHeight="1">
      <c r="A908" s="50"/>
      <c r="B908" s="50"/>
      <c r="C908" s="50"/>
      <c r="D908" s="50"/>
      <c r="E908" s="50"/>
      <c r="F908" s="50"/>
      <c r="G908" s="50"/>
      <c r="H908" s="50"/>
      <c r="I908" s="50"/>
      <c r="J908" s="50"/>
      <c r="K908" s="50"/>
      <c r="L908" s="50"/>
      <c r="M908" s="50"/>
      <c r="N908" s="50"/>
      <c r="O908" s="50"/>
      <c r="P908" s="50"/>
      <c r="Q908" s="50"/>
      <c r="R908" s="50"/>
      <c r="S908" s="50"/>
      <c r="T908" s="50"/>
      <c r="U908" s="50"/>
    </row>
    <row r="909" spans="1:21" ht="12.75" customHeight="1">
      <c r="A909" s="50"/>
      <c r="B909" s="50"/>
      <c r="C909" s="50"/>
      <c r="D909" s="50"/>
      <c r="E909" s="50"/>
      <c r="F909" s="50"/>
      <c r="G909" s="50"/>
      <c r="H909" s="50"/>
      <c r="I909" s="50"/>
      <c r="J909" s="50"/>
      <c r="K909" s="50"/>
      <c r="L909" s="50"/>
      <c r="M909" s="50"/>
      <c r="N909" s="50"/>
      <c r="O909" s="50"/>
      <c r="P909" s="50"/>
      <c r="Q909" s="50"/>
      <c r="R909" s="50"/>
      <c r="S909" s="50"/>
      <c r="T909" s="50"/>
      <c r="U909" s="50"/>
    </row>
    <row r="910" spans="1:21" ht="12.75" customHeight="1">
      <c r="A910" s="50"/>
      <c r="B910" s="50"/>
      <c r="C910" s="50"/>
      <c r="D910" s="50"/>
      <c r="E910" s="50"/>
      <c r="F910" s="50"/>
      <c r="G910" s="50"/>
      <c r="H910" s="50"/>
      <c r="I910" s="50"/>
      <c r="J910" s="50"/>
      <c r="K910" s="50"/>
      <c r="L910" s="50"/>
      <c r="M910" s="50"/>
      <c r="N910" s="50"/>
      <c r="O910" s="50"/>
      <c r="P910" s="50"/>
      <c r="Q910" s="50"/>
      <c r="R910" s="50"/>
      <c r="S910" s="50"/>
      <c r="T910" s="50"/>
      <c r="U910" s="50"/>
    </row>
    <row r="911" spans="1:21" ht="12.75" customHeight="1">
      <c r="A911" s="50"/>
      <c r="B911" s="50"/>
      <c r="C911" s="50"/>
      <c r="D911" s="50"/>
      <c r="E911" s="50"/>
      <c r="F911" s="50"/>
      <c r="G911" s="50"/>
      <c r="H911" s="50"/>
      <c r="I911" s="50"/>
      <c r="J911" s="50"/>
      <c r="K911" s="50"/>
      <c r="L911" s="50"/>
      <c r="M911" s="50"/>
      <c r="N911" s="50"/>
      <c r="O911" s="50"/>
      <c r="P911" s="50"/>
      <c r="Q911" s="50"/>
      <c r="R911" s="50"/>
      <c r="S911" s="50"/>
      <c r="T911" s="50"/>
      <c r="U911" s="50"/>
    </row>
    <row r="912" spans="1:21" ht="12.75" customHeight="1">
      <c r="A912" s="50"/>
      <c r="B912" s="50"/>
      <c r="C912" s="50"/>
      <c r="D912" s="50"/>
      <c r="E912" s="50"/>
      <c r="F912" s="50"/>
      <c r="G912" s="50"/>
      <c r="H912" s="50"/>
      <c r="I912" s="50"/>
      <c r="J912" s="50"/>
      <c r="K912" s="50"/>
      <c r="L912" s="50"/>
      <c r="M912" s="50"/>
      <c r="N912" s="50"/>
      <c r="O912" s="50"/>
      <c r="P912" s="50"/>
      <c r="Q912" s="50"/>
      <c r="R912" s="50"/>
      <c r="S912" s="50"/>
      <c r="T912" s="50"/>
      <c r="U912" s="50"/>
    </row>
    <row r="913" spans="1:21" ht="12.75" customHeight="1">
      <c r="A913" s="50"/>
      <c r="B913" s="50"/>
      <c r="C913" s="50"/>
      <c r="D913" s="50"/>
      <c r="E913" s="50"/>
      <c r="F913" s="50"/>
      <c r="G913" s="50"/>
      <c r="H913" s="50"/>
      <c r="I913" s="50"/>
      <c r="J913" s="50"/>
      <c r="K913" s="50"/>
      <c r="L913" s="50"/>
      <c r="M913" s="50"/>
      <c r="N913" s="50"/>
      <c r="O913" s="50"/>
      <c r="P913" s="50"/>
      <c r="Q913" s="50"/>
      <c r="R913" s="50"/>
      <c r="S913" s="50"/>
      <c r="T913" s="50"/>
      <c r="U913" s="50"/>
    </row>
    <row r="914" spans="1:21" ht="12.75" customHeight="1">
      <c r="A914" s="50"/>
      <c r="B914" s="50"/>
      <c r="C914" s="50"/>
      <c r="D914" s="50"/>
      <c r="E914" s="50"/>
      <c r="F914" s="50"/>
      <c r="G914" s="50"/>
      <c r="H914" s="50"/>
      <c r="I914" s="50"/>
      <c r="J914" s="50"/>
      <c r="K914" s="50"/>
      <c r="L914" s="50"/>
      <c r="M914" s="50"/>
      <c r="N914" s="50"/>
      <c r="O914" s="50"/>
      <c r="P914" s="50"/>
      <c r="Q914" s="50"/>
      <c r="R914" s="50"/>
      <c r="S914" s="50"/>
      <c r="T914" s="50"/>
      <c r="U914" s="50"/>
    </row>
    <row r="915" spans="1:21" ht="12.75" customHeight="1">
      <c r="A915" s="50"/>
      <c r="B915" s="50"/>
      <c r="C915" s="50"/>
      <c r="D915" s="50"/>
      <c r="E915" s="50"/>
      <c r="F915" s="50"/>
      <c r="G915" s="50"/>
      <c r="H915" s="50"/>
      <c r="I915" s="50"/>
      <c r="J915" s="50"/>
      <c r="K915" s="50"/>
      <c r="L915" s="50"/>
      <c r="M915" s="50"/>
      <c r="N915" s="50"/>
      <c r="O915" s="50"/>
      <c r="P915" s="50"/>
      <c r="Q915" s="50"/>
      <c r="R915" s="50"/>
      <c r="S915" s="50"/>
      <c r="T915" s="50"/>
      <c r="U915" s="50"/>
    </row>
    <row r="916" spans="1:21" ht="12.75" customHeight="1">
      <c r="A916" s="50"/>
      <c r="B916" s="50"/>
      <c r="C916" s="50"/>
      <c r="D916" s="50"/>
      <c r="E916" s="50"/>
      <c r="F916" s="50"/>
      <c r="G916" s="50"/>
      <c r="H916" s="50"/>
      <c r="I916" s="50"/>
      <c r="J916" s="50"/>
      <c r="K916" s="50"/>
      <c r="L916" s="50"/>
      <c r="M916" s="50"/>
      <c r="N916" s="50"/>
      <c r="O916" s="50"/>
      <c r="P916" s="50"/>
      <c r="Q916" s="50"/>
      <c r="R916" s="50"/>
      <c r="S916" s="50"/>
      <c r="T916" s="50"/>
      <c r="U916" s="50"/>
    </row>
    <row r="917" spans="1:21" ht="12.75" customHeight="1">
      <c r="A917" s="50"/>
      <c r="B917" s="50"/>
      <c r="C917" s="50"/>
      <c r="D917" s="50"/>
      <c r="E917" s="50"/>
      <c r="F917" s="50"/>
      <c r="G917" s="50"/>
      <c r="H917" s="50"/>
      <c r="I917" s="50"/>
      <c r="J917" s="50"/>
      <c r="K917" s="50"/>
      <c r="L917" s="50"/>
      <c r="M917" s="50"/>
      <c r="N917" s="50"/>
      <c r="O917" s="50"/>
      <c r="P917" s="50"/>
      <c r="Q917" s="50"/>
      <c r="R917" s="50"/>
      <c r="S917" s="50"/>
      <c r="T917" s="50"/>
      <c r="U917" s="50"/>
    </row>
    <row r="918" spans="1:21" ht="12.75" customHeight="1">
      <c r="A918" s="50"/>
      <c r="B918" s="50"/>
      <c r="C918" s="50"/>
      <c r="D918" s="50"/>
      <c r="E918" s="50"/>
      <c r="F918" s="50"/>
      <c r="G918" s="50"/>
      <c r="H918" s="50"/>
      <c r="I918" s="50"/>
      <c r="J918" s="50"/>
      <c r="K918" s="50"/>
      <c r="L918" s="50"/>
      <c r="M918" s="50"/>
      <c r="N918" s="50"/>
      <c r="O918" s="50"/>
      <c r="P918" s="50"/>
      <c r="Q918" s="50"/>
      <c r="R918" s="50"/>
      <c r="S918" s="50"/>
      <c r="T918" s="50"/>
      <c r="U918" s="50"/>
    </row>
    <row r="919" spans="1:21" ht="12.75" customHeight="1">
      <c r="A919" s="50"/>
      <c r="B919" s="50"/>
      <c r="C919" s="50"/>
      <c r="D919" s="50"/>
      <c r="E919" s="50"/>
      <c r="F919" s="50"/>
      <c r="G919" s="50"/>
      <c r="H919" s="50"/>
      <c r="I919" s="50"/>
      <c r="J919" s="50"/>
      <c r="K919" s="50"/>
      <c r="L919" s="50"/>
      <c r="M919" s="50"/>
      <c r="N919" s="50"/>
      <c r="O919" s="50"/>
      <c r="P919" s="50"/>
      <c r="Q919" s="50"/>
      <c r="R919" s="50"/>
      <c r="S919" s="50"/>
      <c r="T919" s="50"/>
      <c r="U919" s="50"/>
    </row>
    <row r="920" spans="1:21" ht="12.75" customHeight="1">
      <c r="A920" s="50"/>
      <c r="B920" s="50"/>
      <c r="C920" s="50"/>
      <c r="D920" s="50"/>
      <c r="E920" s="50"/>
      <c r="F920" s="50"/>
      <c r="G920" s="50"/>
      <c r="H920" s="50"/>
      <c r="I920" s="50"/>
      <c r="J920" s="50"/>
      <c r="K920" s="50"/>
      <c r="L920" s="50"/>
      <c r="M920" s="50"/>
      <c r="N920" s="50"/>
      <c r="O920" s="50"/>
      <c r="P920" s="50"/>
      <c r="Q920" s="50"/>
      <c r="R920" s="50"/>
      <c r="S920" s="50"/>
      <c r="T920" s="50"/>
      <c r="U920" s="50"/>
    </row>
    <row r="921" spans="1:21" ht="12.75" customHeight="1">
      <c r="A921" s="50"/>
      <c r="B921" s="50"/>
      <c r="C921" s="50"/>
      <c r="D921" s="50"/>
      <c r="E921" s="50"/>
      <c r="F921" s="50"/>
      <c r="G921" s="50"/>
      <c r="H921" s="50"/>
      <c r="I921" s="50"/>
      <c r="J921" s="50"/>
      <c r="K921" s="50"/>
      <c r="L921" s="50"/>
      <c r="M921" s="50"/>
      <c r="N921" s="50"/>
      <c r="O921" s="50"/>
      <c r="P921" s="50"/>
      <c r="Q921" s="50"/>
      <c r="R921" s="50"/>
      <c r="S921" s="50"/>
      <c r="T921" s="50"/>
      <c r="U921" s="50"/>
    </row>
    <row r="922" spans="1:21" ht="12.75" customHeight="1">
      <c r="A922" s="50"/>
      <c r="B922" s="50"/>
      <c r="C922" s="50"/>
      <c r="D922" s="50"/>
      <c r="E922" s="50"/>
      <c r="F922" s="50"/>
      <c r="G922" s="50"/>
      <c r="H922" s="50"/>
      <c r="I922" s="50"/>
      <c r="J922" s="50"/>
      <c r="K922" s="50"/>
      <c r="L922" s="50"/>
      <c r="M922" s="50"/>
      <c r="N922" s="50"/>
      <c r="O922" s="50"/>
      <c r="P922" s="50"/>
      <c r="Q922" s="50"/>
      <c r="R922" s="50"/>
      <c r="S922" s="50"/>
      <c r="T922" s="50"/>
      <c r="U922" s="50"/>
    </row>
    <row r="923" spans="1:21" ht="12.75" customHeight="1">
      <c r="A923" s="50"/>
      <c r="B923" s="50"/>
      <c r="C923" s="50"/>
      <c r="D923" s="50"/>
      <c r="E923" s="50"/>
      <c r="F923" s="50"/>
      <c r="G923" s="50"/>
      <c r="H923" s="50"/>
      <c r="I923" s="50"/>
      <c r="J923" s="50"/>
      <c r="K923" s="50"/>
      <c r="L923" s="50"/>
      <c r="M923" s="50"/>
      <c r="N923" s="50"/>
      <c r="O923" s="50"/>
      <c r="P923" s="50"/>
      <c r="Q923" s="50"/>
      <c r="R923" s="50"/>
      <c r="S923" s="50"/>
      <c r="T923" s="50"/>
      <c r="U923" s="50"/>
    </row>
    <row r="924" spans="1:21" ht="12.75" customHeight="1">
      <c r="A924" s="50"/>
      <c r="B924" s="50"/>
      <c r="C924" s="50"/>
      <c r="D924" s="50"/>
      <c r="E924" s="50"/>
      <c r="F924" s="50"/>
      <c r="G924" s="50"/>
      <c r="H924" s="50"/>
      <c r="I924" s="50"/>
      <c r="J924" s="50"/>
      <c r="K924" s="50"/>
      <c r="L924" s="50"/>
      <c r="M924" s="50"/>
      <c r="N924" s="50"/>
      <c r="O924" s="50"/>
      <c r="P924" s="50"/>
      <c r="Q924" s="50"/>
      <c r="R924" s="50"/>
      <c r="S924" s="50"/>
      <c r="T924" s="50"/>
      <c r="U924" s="50"/>
    </row>
    <row r="925" spans="1:21" ht="12.75" customHeight="1">
      <c r="A925" s="50"/>
      <c r="B925" s="50"/>
      <c r="C925" s="50"/>
      <c r="D925" s="50"/>
      <c r="E925" s="50"/>
      <c r="F925" s="50"/>
      <c r="G925" s="50"/>
      <c r="H925" s="50"/>
      <c r="I925" s="50"/>
      <c r="J925" s="50"/>
      <c r="K925" s="50"/>
      <c r="L925" s="50"/>
      <c r="M925" s="50"/>
      <c r="N925" s="50"/>
      <c r="O925" s="50"/>
      <c r="P925" s="50"/>
      <c r="Q925" s="50"/>
      <c r="R925" s="50"/>
      <c r="S925" s="50"/>
      <c r="T925" s="50"/>
      <c r="U925" s="50"/>
    </row>
    <row r="926" spans="1:21" ht="12.75" customHeight="1">
      <c r="A926" s="50"/>
      <c r="B926" s="50"/>
      <c r="C926" s="50"/>
      <c r="D926" s="50"/>
      <c r="E926" s="50"/>
      <c r="F926" s="50"/>
      <c r="G926" s="50"/>
      <c r="H926" s="50"/>
      <c r="I926" s="50"/>
      <c r="J926" s="50"/>
      <c r="K926" s="50"/>
      <c r="L926" s="50"/>
      <c r="M926" s="50"/>
      <c r="N926" s="50"/>
      <c r="O926" s="50"/>
      <c r="P926" s="50"/>
      <c r="Q926" s="50"/>
      <c r="R926" s="50"/>
      <c r="S926" s="50"/>
      <c r="T926" s="50"/>
      <c r="U926" s="50"/>
    </row>
    <row r="927" spans="1:21" ht="12.75" customHeight="1">
      <c r="A927" s="50"/>
      <c r="B927" s="50"/>
      <c r="C927" s="50"/>
      <c r="D927" s="50"/>
      <c r="E927" s="50"/>
      <c r="F927" s="50"/>
      <c r="G927" s="50"/>
      <c r="H927" s="50"/>
      <c r="I927" s="50"/>
      <c r="J927" s="50"/>
      <c r="K927" s="50"/>
      <c r="L927" s="50"/>
      <c r="M927" s="50"/>
      <c r="N927" s="50"/>
      <c r="O927" s="50"/>
      <c r="P927" s="50"/>
      <c r="Q927" s="50"/>
      <c r="R927" s="50"/>
      <c r="S927" s="50"/>
      <c r="T927" s="50"/>
      <c r="U927" s="50"/>
    </row>
    <row r="928" spans="1:21" ht="12.75" customHeight="1">
      <c r="A928" s="50"/>
      <c r="B928" s="50"/>
      <c r="C928" s="50"/>
      <c r="D928" s="50"/>
      <c r="E928" s="50"/>
      <c r="F928" s="50"/>
      <c r="G928" s="50"/>
      <c r="H928" s="50"/>
      <c r="I928" s="50"/>
      <c r="J928" s="50"/>
      <c r="K928" s="50"/>
      <c r="L928" s="50"/>
      <c r="M928" s="50"/>
      <c r="N928" s="50"/>
      <c r="O928" s="50"/>
      <c r="P928" s="50"/>
      <c r="Q928" s="50"/>
      <c r="R928" s="50"/>
      <c r="S928" s="50"/>
      <c r="T928" s="50"/>
      <c r="U928" s="50"/>
    </row>
    <row r="929" spans="1:21" ht="12.75" customHeight="1">
      <c r="A929" s="50"/>
      <c r="B929" s="50"/>
      <c r="C929" s="50"/>
      <c r="D929" s="50"/>
      <c r="E929" s="50"/>
      <c r="F929" s="50"/>
      <c r="G929" s="50"/>
      <c r="H929" s="50"/>
      <c r="I929" s="50"/>
      <c r="J929" s="50"/>
      <c r="K929" s="50"/>
      <c r="L929" s="50"/>
      <c r="M929" s="50"/>
      <c r="N929" s="50"/>
      <c r="O929" s="50"/>
      <c r="P929" s="50"/>
      <c r="Q929" s="50"/>
      <c r="R929" s="50"/>
      <c r="S929" s="50"/>
      <c r="T929" s="50"/>
      <c r="U929" s="50"/>
    </row>
    <row r="930" spans="1:21" ht="12.75" customHeight="1">
      <c r="A930" s="50"/>
      <c r="B930" s="50"/>
      <c r="C930" s="50"/>
      <c r="D930" s="50"/>
      <c r="E930" s="50"/>
      <c r="F930" s="50"/>
      <c r="G930" s="50"/>
      <c r="H930" s="50"/>
      <c r="I930" s="50"/>
      <c r="J930" s="50"/>
      <c r="K930" s="50"/>
      <c r="L930" s="50"/>
      <c r="M930" s="50"/>
      <c r="N930" s="50"/>
      <c r="O930" s="50"/>
      <c r="P930" s="50"/>
      <c r="Q930" s="50"/>
      <c r="R930" s="50"/>
      <c r="S930" s="50"/>
      <c r="T930" s="50"/>
      <c r="U930" s="50"/>
    </row>
    <row r="931" spans="1:21" ht="12.75" customHeight="1">
      <c r="A931" s="50"/>
      <c r="B931" s="50"/>
      <c r="C931" s="50"/>
      <c r="D931" s="50"/>
      <c r="E931" s="50"/>
      <c r="F931" s="50"/>
      <c r="G931" s="50"/>
      <c r="H931" s="50"/>
      <c r="I931" s="50"/>
      <c r="J931" s="50"/>
      <c r="K931" s="50"/>
      <c r="L931" s="50"/>
      <c r="M931" s="50"/>
      <c r="N931" s="50"/>
      <c r="O931" s="50"/>
      <c r="P931" s="50"/>
      <c r="Q931" s="50"/>
      <c r="R931" s="50"/>
      <c r="S931" s="50"/>
      <c r="T931" s="50"/>
      <c r="U931" s="50"/>
    </row>
    <row r="932" spans="1:21" ht="12.75" customHeight="1">
      <c r="A932" s="50"/>
      <c r="B932" s="50"/>
      <c r="C932" s="50"/>
      <c r="D932" s="50"/>
      <c r="E932" s="50"/>
      <c r="F932" s="50"/>
      <c r="G932" s="50"/>
      <c r="H932" s="50"/>
      <c r="I932" s="50"/>
      <c r="J932" s="50"/>
      <c r="K932" s="50"/>
      <c r="L932" s="50"/>
      <c r="M932" s="50"/>
      <c r="N932" s="50"/>
      <c r="O932" s="50"/>
      <c r="P932" s="50"/>
      <c r="Q932" s="50"/>
      <c r="R932" s="50"/>
      <c r="S932" s="50"/>
      <c r="T932" s="50"/>
      <c r="U932" s="50"/>
    </row>
    <row r="933" spans="1:21" ht="12.75" customHeight="1">
      <c r="A933" s="50"/>
      <c r="B933" s="50"/>
      <c r="C933" s="50"/>
      <c r="D933" s="50"/>
      <c r="E933" s="50"/>
      <c r="F933" s="50"/>
      <c r="G933" s="50"/>
      <c r="H933" s="50"/>
      <c r="I933" s="50"/>
      <c r="J933" s="50"/>
      <c r="K933" s="50"/>
      <c r="L933" s="50"/>
      <c r="M933" s="50"/>
      <c r="N933" s="50"/>
      <c r="O933" s="50"/>
      <c r="P933" s="50"/>
      <c r="Q933" s="50"/>
      <c r="R933" s="50"/>
      <c r="S933" s="50"/>
      <c r="T933" s="50"/>
      <c r="U933" s="50"/>
    </row>
    <row r="934" spans="1:21" ht="12.75" customHeight="1">
      <c r="A934" s="50"/>
      <c r="B934" s="50"/>
      <c r="C934" s="50"/>
      <c r="D934" s="50"/>
      <c r="E934" s="50"/>
      <c r="F934" s="50"/>
      <c r="G934" s="50"/>
      <c r="H934" s="50"/>
      <c r="I934" s="50"/>
      <c r="J934" s="50"/>
      <c r="K934" s="50"/>
      <c r="L934" s="50"/>
      <c r="M934" s="50"/>
      <c r="N934" s="50"/>
      <c r="O934" s="50"/>
      <c r="P934" s="50"/>
      <c r="Q934" s="50"/>
      <c r="R934" s="50"/>
      <c r="S934" s="50"/>
      <c r="T934" s="50"/>
      <c r="U934" s="50"/>
    </row>
    <row r="935" spans="1:21" ht="12.75" customHeight="1">
      <c r="A935" s="50"/>
      <c r="B935" s="50"/>
      <c r="C935" s="50"/>
      <c r="D935" s="50"/>
      <c r="E935" s="50"/>
      <c r="F935" s="50"/>
      <c r="G935" s="50"/>
      <c r="H935" s="50"/>
      <c r="I935" s="50"/>
      <c r="J935" s="50"/>
      <c r="K935" s="50"/>
      <c r="L935" s="50"/>
      <c r="M935" s="50"/>
      <c r="N935" s="50"/>
      <c r="O935" s="50"/>
      <c r="P935" s="50"/>
      <c r="Q935" s="50"/>
      <c r="R935" s="50"/>
      <c r="S935" s="50"/>
      <c r="T935" s="50"/>
      <c r="U935" s="50"/>
    </row>
    <row r="936" spans="1:21" ht="12.75" customHeight="1">
      <c r="A936" s="50"/>
      <c r="B936" s="50"/>
      <c r="C936" s="50"/>
      <c r="D936" s="50"/>
      <c r="E936" s="50"/>
      <c r="F936" s="50"/>
      <c r="G936" s="50"/>
      <c r="H936" s="50"/>
      <c r="I936" s="50"/>
      <c r="J936" s="50"/>
      <c r="K936" s="50"/>
      <c r="L936" s="50"/>
      <c r="M936" s="50"/>
      <c r="N936" s="50"/>
      <c r="O936" s="50"/>
      <c r="P936" s="50"/>
      <c r="Q936" s="50"/>
      <c r="R936" s="50"/>
      <c r="S936" s="50"/>
      <c r="T936" s="50"/>
      <c r="U936" s="50"/>
    </row>
    <row r="937" spans="1:21" ht="12.75" customHeight="1">
      <c r="A937" s="50"/>
      <c r="B937" s="50"/>
      <c r="C937" s="50"/>
      <c r="D937" s="50"/>
      <c r="E937" s="50"/>
      <c r="F937" s="50"/>
      <c r="G937" s="50"/>
      <c r="H937" s="50"/>
      <c r="I937" s="50"/>
      <c r="J937" s="50"/>
      <c r="K937" s="50"/>
      <c r="L937" s="50"/>
      <c r="M937" s="50"/>
      <c r="N937" s="50"/>
      <c r="O937" s="50"/>
      <c r="P937" s="50"/>
      <c r="Q937" s="50"/>
      <c r="R937" s="50"/>
      <c r="S937" s="50"/>
      <c r="T937" s="50"/>
      <c r="U937" s="50"/>
    </row>
    <row r="938" spans="1:21" ht="12.75" customHeight="1">
      <c r="A938" s="50"/>
      <c r="B938" s="50"/>
      <c r="C938" s="50"/>
      <c r="D938" s="50"/>
      <c r="E938" s="50"/>
      <c r="F938" s="50"/>
      <c r="G938" s="50"/>
      <c r="H938" s="50"/>
      <c r="I938" s="50"/>
      <c r="J938" s="50"/>
      <c r="K938" s="50"/>
      <c r="L938" s="50"/>
      <c r="M938" s="50"/>
      <c r="N938" s="50"/>
      <c r="O938" s="50"/>
      <c r="P938" s="50"/>
      <c r="Q938" s="50"/>
      <c r="R938" s="50"/>
      <c r="S938" s="50"/>
      <c r="T938" s="50"/>
      <c r="U938" s="50"/>
    </row>
    <row r="939" spans="1:21" ht="12.75" customHeight="1">
      <c r="A939" s="50"/>
      <c r="B939" s="50"/>
      <c r="C939" s="50"/>
      <c r="D939" s="50"/>
      <c r="E939" s="50"/>
      <c r="F939" s="50"/>
      <c r="G939" s="50"/>
      <c r="H939" s="50"/>
      <c r="I939" s="50"/>
      <c r="J939" s="50"/>
      <c r="K939" s="50"/>
      <c r="L939" s="50"/>
      <c r="M939" s="50"/>
      <c r="N939" s="50"/>
      <c r="O939" s="50"/>
      <c r="P939" s="50"/>
      <c r="Q939" s="50"/>
      <c r="R939" s="50"/>
      <c r="S939" s="50"/>
      <c r="T939" s="50"/>
      <c r="U939" s="50"/>
    </row>
    <row r="940" spans="1:21" ht="12.75" customHeight="1">
      <c r="A940" s="50"/>
      <c r="B940" s="50"/>
      <c r="C940" s="50"/>
      <c r="D940" s="50"/>
      <c r="E940" s="50"/>
      <c r="F940" s="50"/>
      <c r="G940" s="50"/>
      <c r="H940" s="50"/>
      <c r="I940" s="50"/>
      <c r="J940" s="50"/>
      <c r="K940" s="50"/>
      <c r="L940" s="50"/>
      <c r="M940" s="50"/>
      <c r="N940" s="50"/>
      <c r="O940" s="50"/>
      <c r="P940" s="50"/>
      <c r="Q940" s="50"/>
      <c r="R940" s="50"/>
      <c r="S940" s="50"/>
      <c r="T940" s="50"/>
      <c r="U940" s="50"/>
    </row>
    <row r="941" spans="1:21" ht="12.75" customHeight="1">
      <c r="A941" s="50"/>
      <c r="B941" s="50"/>
      <c r="C941" s="50"/>
      <c r="D941" s="50"/>
      <c r="E941" s="50"/>
      <c r="F941" s="50"/>
      <c r="G941" s="50"/>
      <c r="H941" s="50"/>
      <c r="I941" s="50"/>
      <c r="J941" s="50"/>
      <c r="K941" s="50"/>
      <c r="L941" s="50"/>
      <c r="M941" s="50"/>
      <c r="N941" s="50"/>
      <c r="O941" s="50"/>
      <c r="P941" s="50"/>
      <c r="Q941" s="50"/>
      <c r="R941" s="50"/>
      <c r="S941" s="50"/>
      <c r="T941" s="50"/>
      <c r="U941" s="50"/>
    </row>
    <row r="942" spans="1:21" ht="12.75" customHeight="1">
      <c r="A942" s="50"/>
      <c r="B942" s="50"/>
      <c r="C942" s="50"/>
      <c r="D942" s="50"/>
      <c r="E942" s="50"/>
      <c r="F942" s="50"/>
      <c r="G942" s="50"/>
      <c r="H942" s="50"/>
      <c r="I942" s="50"/>
      <c r="J942" s="50"/>
      <c r="K942" s="50"/>
      <c r="L942" s="50"/>
      <c r="M942" s="50"/>
      <c r="N942" s="50"/>
      <c r="O942" s="50"/>
      <c r="P942" s="50"/>
      <c r="Q942" s="50"/>
      <c r="R942" s="50"/>
      <c r="S942" s="50"/>
      <c r="T942" s="50"/>
      <c r="U942" s="50"/>
    </row>
    <row r="943" spans="1:21" ht="12.75" customHeight="1">
      <c r="A943" s="50"/>
      <c r="B943" s="50"/>
      <c r="C943" s="50"/>
      <c r="D943" s="50"/>
      <c r="E943" s="50"/>
      <c r="F943" s="50"/>
      <c r="G943" s="50"/>
      <c r="H943" s="50"/>
      <c r="I943" s="50"/>
      <c r="J943" s="50"/>
      <c r="K943" s="50"/>
      <c r="L943" s="50"/>
      <c r="M943" s="50"/>
      <c r="N943" s="50"/>
      <c r="O943" s="50"/>
      <c r="P943" s="50"/>
      <c r="Q943" s="50"/>
      <c r="R943" s="50"/>
      <c r="S943" s="50"/>
      <c r="T943" s="50"/>
      <c r="U943" s="50"/>
    </row>
    <row r="944" spans="1:21" ht="12.75" customHeight="1">
      <c r="A944" s="50"/>
      <c r="B944" s="50"/>
      <c r="C944" s="50"/>
      <c r="D944" s="50"/>
      <c r="E944" s="50"/>
      <c r="F944" s="50"/>
      <c r="G944" s="50"/>
      <c r="H944" s="50"/>
      <c r="I944" s="50"/>
      <c r="J944" s="50"/>
      <c r="K944" s="50"/>
      <c r="L944" s="50"/>
      <c r="M944" s="50"/>
      <c r="N944" s="50"/>
      <c r="O944" s="50"/>
      <c r="P944" s="50"/>
      <c r="Q944" s="50"/>
      <c r="R944" s="50"/>
      <c r="S944" s="50"/>
      <c r="T944" s="50"/>
      <c r="U944" s="50"/>
    </row>
    <row r="945" spans="1:21" ht="12.75" customHeight="1">
      <c r="A945" s="50"/>
      <c r="B945" s="50"/>
      <c r="C945" s="50"/>
      <c r="D945" s="50"/>
      <c r="E945" s="50"/>
      <c r="F945" s="50"/>
      <c r="G945" s="50"/>
      <c r="H945" s="50"/>
      <c r="I945" s="50"/>
      <c r="J945" s="50"/>
      <c r="K945" s="50"/>
      <c r="L945" s="50"/>
      <c r="M945" s="50"/>
      <c r="N945" s="50"/>
      <c r="O945" s="50"/>
      <c r="P945" s="50"/>
      <c r="Q945" s="50"/>
      <c r="R945" s="50"/>
      <c r="S945" s="50"/>
      <c r="T945" s="50"/>
      <c r="U945" s="50"/>
    </row>
    <row r="946" spans="1:21" ht="12.75" customHeight="1">
      <c r="A946" s="50"/>
      <c r="B946" s="50"/>
      <c r="C946" s="50"/>
      <c r="D946" s="50"/>
      <c r="E946" s="50"/>
      <c r="F946" s="50"/>
      <c r="G946" s="50"/>
      <c r="H946" s="50"/>
      <c r="I946" s="50"/>
      <c r="J946" s="50"/>
      <c r="K946" s="50"/>
      <c r="L946" s="50"/>
      <c r="M946" s="50"/>
      <c r="N946" s="50"/>
      <c r="O946" s="50"/>
      <c r="P946" s="50"/>
      <c r="Q946" s="50"/>
      <c r="R946" s="50"/>
      <c r="S946" s="50"/>
      <c r="T946" s="50"/>
      <c r="U946" s="50"/>
    </row>
    <row r="947" spans="1:21" ht="12.75" customHeight="1">
      <c r="A947" s="50"/>
      <c r="B947" s="50"/>
      <c r="C947" s="50"/>
      <c r="D947" s="50"/>
      <c r="E947" s="50"/>
      <c r="F947" s="50"/>
      <c r="G947" s="50"/>
      <c r="H947" s="50"/>
      <c r="I947" s="50"/>
      <c r="J947" s="50"/>
      <c r="K947" s="50"/>
      <c r="L947" s="50"/>
      <c r="M947" s="50"/>
      <c r="N947" s="50"/>
      <c r="O947" s="50"/>
      <c r="P947" s="50"/>
      <c r="Q947" s="50"/>
      <c r="R947" s="50"/>
      <c r="S947" s="50"/>
      <c r="T947" s="50"/>
      <c r="U947" s="50"/>
    </row>
    <row r="948" spans="1:21" ht="12.75" customHeight="1">
      <c r="A948" s="50"/>
      <c r="B948" s="50"/>
      <c r="C948" s="50"/>
      <c r="D948" s="50"/>
      <c r="E948" s="50"/>
      <c r="F948" s="50"/>
      <c r="G948" s="50"/>
      <c r="H948" s="50"/>
      <c r="I948" s="50"/>
      <c r="J948" s="50"/>
      <c r="K948" s="50"/>
      <c r="L948" s="50"/>
      <c r="M948" s="50"/>
      <c r="N948" s="50"/>
      <c r="O948" s="50"/>
      <c r="P948" s="50"/>
      <c r="Q948" s="50"/>
      <c r="R948" s="50"/>
      <c r="S948" s="50"/>
      <c r="T948" s="50"/>
      <c r="U948" s="50"/>
    </row>
    <row r="949" spans="1:21" ht="12.75" customHeight="1">
      <c r="A949" s="50"/>
      <c r="B949" s="50"/>
      <c r="C949" s="50"/>
      <c r="D949" s="50"/>
      <c r="E949" s="50"/>
      <c r="F949" s="50"/>
      <c r="G949" s="50"/>
      <c r="H949" s="50"/>
      <c r="I949" s="50"/>
      <c r="J949" s="50"/>
      <c r="K949" s="50"/>
      <c r="L949" s="50"/>
      <c r="M949" s="50"/>
      <c r="N949" s="50"/>
      <c r="O949" s="50"/>
      <c r="P949" s="50"/>
      <c r="Q949" s="50"/>
      <c r="R949" s="50"/>
      <c r="S949" s="50"/>
      <c r="T949" s="50"/>
      <c r="U949" s="50"/>
    </row>
    <row r="950" spans="1:21" ht="12.75" customHeight="1">
      <c r="A950" s="50"/>
      <c r="B950" s="50"/>
      <c r="C950" s="50"/>
      <c r="D950" s="50"/>
      <c r="E950" s="50"/>
      <c r="F950" s="50"/>
      <c r="G950" s="50"/>
      <c r="H950" s="50"/>
      <c r="I950" s="50"/>
      <c r="J950" s="50"/>
      <c r="K950" s="50"/>
      <c r="L950" s="50"/>
      <c r="M950" s="50"/>
      <c r="N950" s="50"/>
      <c r="O950" s="50"/>
      <c r="P950" s="50"/>
      <c r="Q950" s="50"/>
      <c r="R950" s="50"/>
      <c r="S950" s="50"/>
      <c r="T950" s="50"/>
      <c r="U950" s="50"/>
    </row>
    <row r="951" spans="1:21" ht="12.75" customHeight="1">
      <c r="A951" s="50"/>
      <c r="B951" s="50"/>
      <c r="C951" s="50"/>
      <c r="D951" s="50"/>
      <c r="E951" s="50"/>
      <c r="F951" s="50"/>
      <c r="G951" s="50"/>
      <c r="H951" s="50"/>
      <c r="I951" s="50"/>
      <c r="J951" s="50"/>
      <c r="K951" s="50"/>
      <c r="L951" s="50"/>
      <c r="M951" s="50"/>
      <c r="N951" s="50"/>
      <c r="O951" s="50"/>
      <c r="P951" s="50"/>
      <c r="Q951" s="50"/>
      <c r="R951" s="50"/>
      <c r="S951" s="50"/>
      <c r="T951" s="50"/>
      <c r="U951" s="50"/>
    </row>
    <row r="952" spans="1:21" ht="12.75" customHeight="1">
      <c r="A952" s="50"/>
      <c r="B952" s="50"/>
      <c r="C952" s="50"/>
      <c r="D952" s="50"/>
      <c r="E952" s="50"/>
      <c r="F952" s="50"/>
      <c r="G952" s="50"/>
      <c r="H952" s="50"/>
      <c r="I952" s="50"/>
      <c r="J952" s="50"/>
      <c r="K952" s="50"/>
      <c r="L952" s="50"/>
      <c r="M952" s="50"/>
      <c r="N952" s="50"/>
      <c r="O952" s="50"/>
      <c r="P952" s="50"/>
      <c r="Q952" s="50"/>
      <c r="R952" s="50"/>
      <c r="S952" s="50"/>
      <c r="T952" s="50"/>
      <c r="U952" s="50"/>
    </row>
    <row r="953" spans="1:21" ht="12.75" customHeight="1">
      <c r="A953" s="50"/>
      <c r="B953" s="50"/>
      <c r="C953" s="50"/>
      <c r="D953" s="50"/>
      <c r="E953" s="50"/>
      <c r="F953" s="50"/>
      <c r="G953" s="50"/>
      <c r="H953" s="50"/>
      <c r="I953" s="50"/>
      <c r="J953" s="50"/>
      <c r="K953" s="50"/>
      <c r="L953" s="50"/>
      <c r="M953" s="50"/>
      <c r="N953" s="50"/>
      <c r="O953" s="50"/>
      <c r="P953" s="50"/>
      <c r="Q953" s="50"/>
      <c r="R953" s="50"/>
      <c r="S953" s="50"/>
      <c r="T953" s="50"/>
      <c r="U953" s="50"/>
    </row>
    <row r="954" spans="1:21" ht="12.75" customHeight="1">
      <c r="A954" s="50"/>
      <c r="B954" s="50"/>
      <c r="C954" s="50"/>
      <c r="D954" s="50"/>
      <c r="E954" s="50"/>
      <c r="F954" s="50"/>
      <c r="G954" s="50"/>
      <c r="H954" s="50"/>
      <c r="I954" s="50"/>
      <c r="J954" s="50"/>
      <c r="K954" s="50"/>
      <c r="L954" s="50"/>
      <c r="M954" s="50"/>
      <c r="N954" s="50"/>
      <c r="O954" s="50"/>
      <c r="P954" s="50"/>
      <c r="Q954" s="50"/>
      <c r="R954" s="50"/>
      <c r="S954" s="50"/>
      <c r="T954" s="50"/>
      <c r="U954" s="50"/>
    </row>
    <row r="955" spans="1:21" ht="12.75" customHeight="1">
      <c r="A955" s="50"/>
      <c r="B955" s="50"/>
      <c r="C955" s="50"/>
      <c r="D955" s="50"/>
      <c r="E955" s="50"/>
      <c r="F955" s="50"/>
      <c r="G955" s="50"/>
      <c r="H955" s="50"/>
      <c r="I955" s="50"/>
      <c r="J955" s="50"/>
      <c r="K955" s="50"/>
      <c r="L955" s="50"/>
      <c r="M955" s="50"/>
      <c r="N955" s="50"/>
      <c r="O955" s="50"/>
      <c r="P955" s="50"/>
      <c r="Q955" s="50"/>
      <c r="R955" s="50"/>
      <c r="S955" s="50"/>
      <c r="T955" s="50"/>
      <c r="U955" s="50"/>
    </row>
    <row r="956" spans="1:21" ht="12.75" customHeight="1">
      <c r="A956" s="50"/>
      <c r="B956" s="50"/>
      <c r="C956" s="50"/>
      <c r="D956" s="50"/>
      <c r="E956" s="50"/>
      <c r="F956" s="50"/>
      <c r="G956" s="50"/>
      <c r="H956" s="50"/>
      <c r="I956" s="50"/>
      <c r="J956" s="50"/>
      <c r="K956" s="50"/>
      <c r="L956" s="50"/>
      <c r="M956" s="50"/>
      <c r="N956" s="50"/>
      <c r="O956" s="50"/>
      <c r="P956" s="50"/>
      <c r="Q956" s="50"/>
      <c r="R956" s="50"/>
      <c r="S956" s="50"/>
      <c r="T956" s="50"/>
      <c r="U956" s="50"/>
    </row>
    <row r="957" spans="1:21" ht="12.75" customHeight="1">
      <c r="A957" s="50"/>
      <c r="B957" s="50"/>
      <c r="C957" s="50"/>
      <c r="D957" s="50"/>
      <c r="E957" s="50"/>
      <c r="F957" s="50"/>
      <c r="G957" s="50"/>
      <c r="H957" s="50"/>
      <c r="I957" s="50"/>
      <c r="J957" s="50"/>
      <c r="K957" s="50"/>
      <c r="L957" s="50"/>
      <c r="M957" s="50"/>
      <c r="N957" s="50"/>
      <c r="O957" s="50"/>
      <c r="P957" s="50"/>
      <c r="Q957" s="50"/>
      <c r="R957" s="50"/>
      <c r="S957" s="50"/>
      <c r="T957" s="50"/>
      <c r="U957" s="50"/>
    </row>
    <row r="958" spans="1:21" ht="12.75" customHeight="1">
      <c r="A958" s="50"/>
      <c r="B958" s="50"/>
      <c r="C958" s="50"/>
      <c r="D958" s="50"/>
      <c r="E958" s="50"/>
      <c r="F958" s="50"/>
      <c r="G958" s="50"/>
      <c r="H958" s="50"/>
      <c r="I958" s="50"/>
      <c r="J958" s="50"/>
      <c r="K958" s="50"/>
      <c r="L958" s="50"/>
      <c r="M958" s="50"/>
      <c r="N958" s="50"/>
      <c r="O958" s="50"/>
      <c r="P958" s="50"/>
      <c r="Q958" s="50"/>
      <c r="R958" s="50"/>
      <c r="S958" s="50"/>
      <c r="T958" s="50"/>
      <c r="U958" s="50"/>
    </row>
    <row r="959" spans="1:21" ht="12.75" customHeight="1">
      <c r="A959" s="50"/>
      <c r="B959" s="50"/>
      <c r="C959" s="50"/>
      <c r="D959" s="50"/>
      <c r="E959" s="50"/>
      <c r="F959" s="50"/>
      <c r="G959" s="50"/>
      <c r="H959" s="50"/>
      <c r="I959" s="50"/>
      <c r="J959" s="50"/>
      <c r="K959" s="50"/>
      <c r="L959" s="50"/>
      <c r="M959" s="50"/>
      <c r="N959" s="50"/>
      <c r="O959" s="50"/>
      <c r="P959" s="50"/>
      <c r="Q959" s="50"/>
      <c r="R959" s="50"/>
      <c r="S959" s="50"/>
      <c r="T959" s="50"/>
      <c r="U959" s="50"/>
    </row>
    <row r="960" spans="1:21" ht="12.75" customHeight="1">
      <c r="A960" s="50"/>
      <c r="B960" s="50"/>
      <c r="C960" s="50"/>
      <c r="D960" s="50"/>
      <c r="E960" s="50"/>
      <c r="F960" s="50"/>
      <c r="G960" s="50"/>
      <c r="H960" s="50"/>
      <c r="I960" s="50"/>
      <c r="J960" s="50"/>
      <c r="K960" s="50"/>
      <c r="L960" s="50"/>
      <c r="M960" s="50"/>
      <c r="N960" s="50"/>
      <c r="O960" s="50"/>
      <c r="P960" s="50"/>
      <c r="Q960" s="50"/>
      <c r="R960" s="50"/>
      <c r="S960" s="50"/>
      <c r="T960" s="50"/>
      <c r="U960" s="50"/>
    </row>
    <row r="961" spans="1:21" ht="12.75" customHeight="1">
      <c r="A961" s="50"/>
      <c r="B961" s="50"/>
      <c r="C961" s="50"/>
      <c r="D961" s="50"/>
      <c r="E961" s="50"/>
      <c r="F961" s="50"/>
      <c r="G961" s="50"/>
      <c r="H961" s="50"/>
      <c r="I961" s="50"/>
      <c r="J961" s="50"/>
      <c r="K961" s="50"/>
      <c r="L961" s="50"/>
      <c r="M961" s="50"/>
      <c r="N961" s="50"/>
      <c r="O961" s="50"/>
      <c r="P961" s="50"/>
      <c r="Q961" s="50"/>
      <c r="R961" s="50"/>
      <c r="S961" s="50"/>
      <c r="T961" s="50"/>
      <c r="U961" s="50"/>
    </row>
    <row r="962" spans="1:21" ht="12.75" customHeight="1">
      <c r="A962" s="50"/>
      <c r="B962" s="50"/>
      <c r="C962" s="50"/>
      <c r="D962" s="50"/>
      <c r="E962" s="50"/>
      <c r="F962" s="50"/>
      <c r="G962" s="50"/>
      <c r="H962" s="50"/>
      <c r="I962" s="50"/>
      <c r="J962" s="50"/>
      <c r="K962" s="50"/>
      <c r="L962" s="50"/>
      <c r="M962" s="50"/>
      <c r="N962" s="50"/>
      <c r="O962" s="50"/>
      <c r="P962" s="50"/>
      <c r="Q962" s="50"/>
      <c r="R962" s="50"/>
      <c r="S962" s="50"/>
      <c r="T962" s="50"/>
      <c r="U962" s="50"/>
    </row>
    <row r="963" spans="1:21" ht="12.75" customHeight="1">
      <c r="A963" s="50"/>
      <c r="B963" s="50"/>
      <c r="C963" s="50"/>
      <c r="D963" s="50"/>
      <c r="E963" s="50"/>
      <c r="F963" s="50"/>
      <c r="G963" s="50"/>
      <c r="H963" s="50"/>
      <c r="I963" s="50"/>
      <c r="J963" s="50"/>
      <c r="K963" s="50"/>
      <c r="L963" s="50"/>
      <c r="M963" s="50"/>
      <c r="N963" s="50"/>
      <c r="O963" s="50"/>
      <c r="P963" s="50"/>
      <c r="Q963" s="50"/>
      <c r="R963" s="50"/>
      <c r="S963" s="50"/>
      <c r="T963" s="50"/>
      <c r="U963" s="50"/>
    </row>
    <row r="964" spans="1:21" ht="12.75" customHeight="1">
      <c r="A964" s="50"/>
      <c r="B964" s="50"/>
      <c r="C964" s="50"/>
      <c r="D964" s="50"/>
      <c r="E964" s="50"/>
      <c r="F964" s="50"/>
      <c r="G964" s="50"/>
      <c r="H964" s="50"/>
      <c r="I964" s="50"/>
      <c r="J964" s="50"/>
      <c r="K964" s="50"/>
      <c r="L964" s="50"/>
      <c r="M964" s="50"/>
      <c r="N964" s="50"/>
      <c r="O964" s="50"/>
      <c r="P964" s="50"/>
      <c r="Q964" s="50"/>
      <c r="R964" s="50"/>
      <c r="S964" s="50"/>
      <c r="T964" s="50"/>
      <c r="U964" s="50"/>
    </row>
    <row r="965" spans="1:21" ht="12.75" customHeight="1">
      <c r="A965" s="50"/>
      <c r="B965" s="50"/>
      <c r="C965" s="50"/>
      <c r="D965" s="50"/>
      <c r="E965" s="50"/>
      <c r="F965" s="50"/>
      <c r="G965" s="50"/>
      <c r="H965" s="50"/>
      <c r="I965" s="50"/>
      <c r="J965" s="50"/>
      <c r="K965" s="50"/>
      <c r="L965" s="50"/>
      <c r="M965" s="50"/>
      <c r="N965" s="50"/>
      <c r="O965" s="50"/>
      <c r="P965" s="50"/>
      <c r="Q965" s="50"/>
      <c r="R965" s="50"/>
      <c r="S965" s="50"/>
      <c r="T965" s="50"/>
      <c r="U965" s="50"/>
    </row>
    <row r="966" spans="1:21" ht="12.75" customHeight="1">
      <c r="A966" s="50"/>
      <c r="B966" s="50"/>
      <c r="C966" s="50"/>
      <c r="D966" s="50"/>
      <c r="E966" s="50"/>
      <c r="F966" s="50"/>
      <c r="G966" s="50"/>
      <c r="H966" s="50"/>
      <c r="I966" s="50"/>
      <c r="J966" s="50"/>
      <c r="K966" s="50"/>
      <c r="L966" s="50"/>
      <c r="M966" s="50"/>
      <c r="N966" s="50"/>
      <c r="O966" s="50"/>
      <c r="P966" s="50"/>
      <c r="Q966" s="50"/>
      <c r="R966" s="50"/>
      <c r="S966" s="50"/>
      <c r="T966" s="50"/>
      <c r="U966" s="50"/>
    </row>
    <row r="967" spans="1:21" ht="12.75" customHeight="1">
      <c r="A967" s="50"/>
      <c r="B967" s="50"/>
      <c r="C967" s="50"/>
      <c r="D967" s="50"/>
      <c r="E967" s="50"/>
      <c r="F967" s="50"/>
      <c r="G967" s="50"/>
      <c r="H967" s="50"/>
      <c r="I967" s="50"/>
      <c r="J967" s="50"/>
      <c r="K967" s="50"/>
      <c r="L967" s="50"/>
      <c r="M967" s="50"/>
      <c r="N967" s="50"/>
      <c r="O967" s="50"/>
      <c r="P967" s="50"/>
      <c r="Q967" s="50"/>
      <c r="R967" s="50"/>
      <c r="S967" s="50"/>
      <c r="T967" s="50"/>
      <c r="U967" s="50"/>
    </row>
    <row r="968" spans="1:21" ht="12.75" customHeight="1">
      <c r="A968" s="50"/>
      <c r="B968" s="50"/>
      <c r="C968" s="50"/>
      <c r="D968" s="50"/>
      <c r="E968" s="50"/>
      <c r="F968" s="50"/>
      <c r="G968" s="50"/>
      <c r="H968" s="50"/>
      <c r="I968" s="50"/>
      <c r="J968" s="50"/>
      <c r="K968" s="50"/>
      <c r="L968" s="50"/>
      <c r="M968" s="50"/>
      <c r="N968" s="50"/>
      <c r="O968" s="50"/>
      <c r="P968" s="50"/>
      <c r="Q968" s="50"/>
      <c r="R968" s="50"/>
      <c r="S968" s="50"/>
      <c r="T968" s="50"/>
      <c r="U968" s="50"/>
    </row>
    <row r="969" spans="1:21" ht="12.75" customHeight="1">
      <c r="A969" s="50"/>
      <c r="B969" s="50"/>
      <c r="C969" s="50"/>
      <c r="D969" s="50"/>
      <c r="E969" s="50"/>
      <c r="F969" s="50"/>
      <c r="G969" s="50"/>
      <c r="H969" s="50"/>
      <c r="I969" s="50"/>
      <c r="J969" s="50"/>
      <c r="K969" s="50"/>
      <c r="L969" s="50"/>
      <c r="M969" s="50"/>
      <c r="N969" s="50"/>
      <c r="O969" s="50"/>
      <c r="P969" s="50"/>
      <c r="Q969" s="50"/>
      <c r="R969" s="50"/>
      <c r="S969" s="50"/>
      <c r="T969" s="50"/>
      <c r="U969" s="50"/>
    </row>
    <row r="970" spans="1:21" ht="12.75" customHeight="1">
      <c r="A970" s="50"/>
      <c r="B970" s="50"/>
      <c r="C970" s="50"/>
      <c r="D970" s="50"/>
      <c r="E970" s="50"/>
      <c r="F970" s="50"/>
      <c r="G970" s="50"/>
      <c r="H970" s="50"/>
      <c r="I970" s="50"/>
      <c r="J970" s="50"/>
      <c r="K970" s="50"/>
      <c r="L970" s="50"/>
      <c r="M970" s="50"/>
      <c r="N970" s="50"/>
      <c r="O970" s="50"/>
      <c r="P970" s="50"/>
      <c r="Q970" s="50"/>
      <c r="R970" s="50"/>
      <c r="S970" s="50"/>
      <c r="T970" s="50"/>
      <c r="U970" s="50"/>
    </row>
    <row r="971" spans="1:21" ht="12.75" customHeight="1">
      <c r="A971" s="50"/>
      <c r="B971" s="50"/>
      <c r="C971" s="50"/>
      <c r="D971" s="50"/>
      <c r="E971" s="50"/>
      <c r="F971" s="50"/>
      <c r="G971" s="50"/>
      <c r="H971" s="50"/>
      <c r="I971" s="50"/>
      <c r="J971" s="50"/>
      <c r="K971" s="50"/>
      <c r="L971" s="50"/>
      <c r="M971" s="50"/>
      <c r="N971" s="50"/>
      <c r="O971" s="50"/>
      <c r="P971" s="50"/>
      <c r="Q971" s="50"/>
      <c r="R971" s="50"/>
      <c r="S971" s="50"/>
      <c r="T971" s="50"/>
      <c r="U971" s="50"/>
    </row>
    <row r="972" spans="1:21" ht="12.75" customHeight="1">
      <c r="A972" s="50"/>
      <c r="B972" s="50"/>
      <c r="C972" s="50"/>
      <c r="D972" s="50"/>
      <c r="E972" s="50"/>
      <c r="F972" s="50"/>
      <c r="G972" s="50"/>
      <c r="H972" s="50"/>
      <c r="I972" s="50"/>
      <c r="J972" s="50"/>
      <c r="K972" s="50"/>
      <c r="L972" s="50"/>
      <c r="M972" s="50"/>
      <c r="N972" s="50"/>
      <c r="O972" s="50"/>
      <c r="P972" s="50"/>
      <c r="Q972" s="50"/>
      <c r="R972" s="50"/>
      <c r="S972" s="50"/>
      <c r="T972" s="50"/>
      <c r="U972" s="50"/>
    </row>
    <row r="973" spans="1:21" ht="12.75" customHeight="1">
      <c r="A973" s="50"/>
      <c r="B973" s="50"/>
      <c r="C973" s="50"/>
      <c r="D973" s="50"/>
      <c r="E973" s="50"/>
      <c r="F973" s="50"/>
      <c r="G973" s="50"/>
      <c r="H973" s="50"/>
      <c r="I973" s="50"/>
      <c r="J973" s="50"/>
      <c r="K973" s="50"/>
      <c r="L973" s="50"/>
      <c r="M973" s="50"/>
      <c r="N973" s="50"/>
      <c r="O973" s="50"/>
      <c r="P973" s="50"/>
      <c r="Q973" s="50"/>
      <c r="R973" s="50"/>
      <c r="S973" s="50"/>
      <c r="T973" s="50"/>
      <c r="U973" s="50"/>
    </row>
    <row r="974" spans="1:21" ht="12.75" customHeight="1">
      <c r="A974" s="50"/>
      <c r="B974" s="50"/>
      <c r="C974" s="50"/>
      <c r="D974" s="50"/>
      <c r="E974" s="50"/>
      <c r="F974" s="50"/>
      <c r="G974" s="50"/>
      <c r="H974" s="50"/>
      <c r="I974" s="50"/>
      <c r="J974" s="50"/>
      <c r="K974" s="50"/>
      <c r="L974" s="50"/>
      <c r="M974" s="50"/>
      <c r="N974" s="50"/>
      <c r="O974" s="50"/>
      <c r="P974" s="50"/>
      <c r="Q974" s="50"/>
      <c r="R974" s="50"/>
      <c r="S974" s="50"/>
      <c r="T974" s="50"/>
      <c r="U974" s="50"/>
    </row>
    <row r="975" spans="1:21" ht="12.75" customHeight="1">
      <c r="A975" s="50"/>
      <c r="B975" s="50"/>
      <c r="C975" s="50"/>
      <c r="D975" s="50"/>
      <c r="E975" s="50"/>
      <c r="F975" s="50"/>
      <c r="G975" s="50"/>
      <c r="H975" s="50"/>
      <c r="I975" s="50"/>
      <c r="J975" s="50"/>
      <c r="K975" s="50"/>
      <c r="L975" s="50"/>
      <c r="M975" s="50"/>
      <c r="N975" s="50"/>
      <c r="O975" s="50"/>
      <c r="P975" s="50"/>
      <c r="Q975" s="50"/>
      <c r="R975" s="50"/>
      <c r="S975" s="50"/>
      <c r="T975" s="50"/>
      <c r="U975" s="50"/>
    </row>
    <row r="976" spans="1:21" ht="12.75" customHeight="1">
      <c r="A976" s="50"/>
      <c r="B976" s="50"/>
      <c r="C976" s="50"/>
      <c r="D976" s="50"/>
      <c r="E976" s="50"/>
      <c r="F976" s="50"/>
      <c r="G976" s="50"/>
      <c r="H976" s="50"/>
      <c r="I976" s="50"/>
      <c r="J976" s="50"/>
      <c r="K976" s="50"/>
      <c r="L976" s="50"/>
      <c r="M976" s="50"/>
      <c r="N976" s="50"/>
      <c r="O976" s="50"/>
      <c r="P976" s="50"/>
      <c r="Q976" s="50"/>
      <c r="R976" s="50"/>
      <c r="S976" s="50"/>
      <c r="T976" s="50"/>
      <c r="U976" s="50"/>
    </row>
    <row r="977" spans="1:21" ht="12.75" customHeight="1">
      <c r="A977" s="50"/>
      <c r="B977" s="50"/>
      <c r="C977" s="50"/>
      <c r="D977" s="50"/>
      <c r="E977" s="50"/>
      <c r="F977" s="50"/>
      <c r="G977" s="50"/>
      <c r="H977" s="50"/>
      <c r="I977" s="50"/>
      <c r="J977" s="50"/>
      <c r="K977" s="50"/>
      <c r="L977" s="50"/>
      <c r="M977" s="50"/>
      <c r="N977" s="50"/>
      <c r="O977" s="50"/>
      <c r="P977" s="50"/>
      <c r="Q977" s="50"/>
      <c r="R977" s="50"/>
      <c r="S977" s="50"/>
      <c r="T977" s="50"/>
      <c r="U977" s="50"/>
    </row>
    <row r="978" spans="1:21" ht="12.75" customHeight="1">
      <c r="A978" s="50"/>
      <c r="B978" s="50"/>
      <c r="C978" s="50"/>
      <c r="D978" s="50"/>
      <c r="E978" s="50"/>
      <c r="F978" s="50"/>
      <c r="G978" s="50"/>
      <c r="H978" s="50"/>
      <c r="I978" s="50"/>
      <c r="J978" s="50"/>
      <c r="K978" s="50"/>
      <c r="L978" s="50"/>
      <c r="M978" s="50"/>
      <c r="N978" s="50"/>
      <c r="O978" s="50"/>
      <c r="P978" s="50"/>
      <c r="Q978" s="50"/>
      <c r="R978" s="50"/>
      <c r="S978" s="50"/>
      <c r="T978" s="50"/>
      <c r="U978" s="50"/>
    </row>
    <row r="979" spans="1:21" ht="12.75" customHeight="1">
      <c r="A979" s="50"/>
      <c r="B979" s="50"/>
      <c r="C979" s="50"/>
      <c r="D979" s="50"/>
      <c r="E979" s="50"/>
      <c r="F979" s="50"/>
      <c r="G979" s="50"/>
      <c r="H979" s="50"/>
      <c r="I979" s="50"/>
      <c r="J979" s="50"/>
      <c r="K979" s="50"/>
      <c r="L979" s="50"/>
      <c r="M979" s="50"/>
      <c r="N979" s="50"/>
      <c r="O979" s="50"/>
      <c r="P979" s="50"/>
      <c r="Q979" s="50"/>
      <c r="R979" s="50"/>
      <c r="S979" s="50"/>
      <c r="T979" s="50"/>
      <c r="U979" s="50"/>
    </row>
    <row r="980" spans="1:21" ht="12.75" customHeight="1">
      <c r="A980" s="50"/>
      <c r="B980" s="50"/>
      <c r="C980" s="50"/>
      <c r="D980" s="50"/>
      <c r="E980" s="50"/>
      <c r="F980" s="50"/>
      <c r="G980" s="50"/>
      <c r="H980" s="50"/>
      <c r="I980" s="50"/>
      <c r="J980" s="50"/>
      <c r="K980" s="50"/>
      <c r="L980" s="50"/>
      <c r="M980" s="50"/>
      <c r="N980" s="50"/>
      <c r="O980" s="50"/>
      <c r="P980" s="50"/>
      <c r="Q980" s="50"/>
      <c r="R980" s="50"/>
      <c r="S980" s="50"/>
      <c r="T980" s="50"/>
      <c r="U980" s="50"/>
    </row>
    <row r="981" spans="1:21" ht="12.75" customHeight="1">
      <c r="A981" s="50"/>
      <c r="B981" s="50"/>
      <c r="C981" s="50"/>
      <c r="D981" s="50"/>
      <c r="E981" s="50"/>
      <c r="F981" s="50"/>
      <c r="G981" s="50"/>
      <c r="H981" s="50"/>
      <c r="I981" s="50"/>
      <c r="J981" s="50"/>
      <c r="K981" s="50"/>
      <c r="L981" s="50"/>
      <c r="M981" s="50"/>
      <c r="N981" s="50"/>
      <c r="O981" s="50"/>
      <c r="P981" s="50"/>
      <c r="Q981" s="50"/>
      <c r="R981" s="50"/>
      <c r="S981" s="50"/>
      <c r="T981" s="50"/>
      <c r="U981" s="50"/>
    </row>
    <row r="982" spans="1:21" ht="12.75" customHeight="1">
      <c r="A982" s="50"/>
      <c r="B982" s="50"/>
      <c r="C982" s="50"/>
      <c r="D982" s="50"/>
      <c r="E982" s="50"/>
      <c r="F982" s="50"/>
      <c r="G982" s="50"/>
      <c r="H982" s="50"/>
      <c r="I982" s="50"/>
      <c r="J982" s="50"/>
      <c r="K982" s="50"/>
      <c r="L982" s="50"/>
      <c r="M982" s="50"/>
      <c r="N982" s="50"/>
      <c r="O982" s="50"/>
      <c r="P982" s="50"/>
      <c r="Q982" s="50"/>
      <c r="R982" s="50"/>
      <c r="S982" s="50"/>
      <c r="T982" s="50"/>
      <c r="U982" s="50"/>
    </row>
    <row r="983" spans="1:21" ht="12.75" customHeight="1">
      <c r="A983" s="50"/>
      <c r="B983" s="50"/>
      <c r="C983" s="50"/>
      <c r="D983" s="50"/>
      <c r="E983" s="50"/>
      <c r="F983" s="50"/>
      <c r="G983" s="50"/>
      <c r="H983" s="50"/>
      <c r="I983" s="50"/>
      <c r="J983" s="50"/>
      <c r="K983" s="50"/>
      <c r="L983" s="50"/>
      <c r="M983" s="50"/>
      <c r="N983" s="50"/>
      <c r="O983" s="50"/>
      <c r="P983" s="50"/>
      <c r="Q983" s="50"/>
      <c r="R983" s="50"/>
      <c r="S983" s="50"/>
      <c r="T983" s="50"/>
      <c r="U983" s="50"/>
    </row>
    <row r="984" spans="1:21" ht="12.75" customHeight="1">
      <c r="A984" s="50"/>
      <c r="B984" s="50"/>
      <c r="C984" s="50"/>
      <c r="D984" s="50"/>
      <c r="E984" s="50"/>
      <c r="F984" s="50"/>
      <c r="G984" s="50"/>
      <c r="H984" s="50"/>
      <c r="I984" s="50"/>
      <c r="J984" s="50"/>
      <c r="K984" s="50"/>
      <c r="L984" s="50"/>
      <c r="M984" s="50"/>
      <c r="N984" s="50"/>
      <c r="O984" s="50"/>
      <c r="P984" s="50"/>
      <c r="Q984" s="50"/>
      <c r="R984" s="50"/>
      <c r="S984" s="50"/>
      <c r="T984" s="50"/>
      <c r="U984" s="50"/>
    </row>
    <row r="985" spans="1:21" ht="12.75" customHeight="1">
      <c r="A985" s="50"/>
      <c r="B985" s="50"/>
      <c r="C985" s="50"/>
      <c r="D985" s="50"/>
      <c r="E985" s="50"/>
      <c r="F985" s="50"/>
      <c r="G985" s="50"/>
      <c r="H985" s="50"/>
      <c r="I985" s="50"/>
      <c r="J985" s="50"/>
      <c r="K985" s="50"/>
      <c r="L985" s="50"/>
      <c r="M985" s="50"/>
      <c r="N985" s="50"/>
      <c r="O985" s="50"/>
      <c r="P985" s="50"/>
      <c r="Q985" s="50"/>
      <c r="R985" s="50"/>
      <c r="S985" s="50"/>
      <c r="T985" s="50"/>
      <c r="U985" s="50"/>
    </row>
    <row r="986" spans="1:21" ht="12.75" customHeight="1">
      <c r="A986" s="50"/>
      <c r="B986" s="50"/>
      <c r="C986" s="50"/>
      <c r="D986" s="50"/>
      <c r="E986" s="50"/>
      <c r="F986" s="50"/>
      <c r="G986" s="50"/>
      <c r="H986" s="50"/>
      <c r="I986" s="50"/>
      <c r="J986" s="50"/>
      <c r="K986" s="50"/>
      <c r="L986" s="50"/>
      <c r="M986" s="50"/>
      <c r="N986" s="50"/>
      <c r="O986" s="50"/>
      <c r="P986" s="50"/>
      <c r="Q986" s="50"/>
      <c r="R986" s="50"/>
      <c r="S986" s="50"/>
      <c r="T986" s="50"/>
      <c r="U986" s="50"/>
    </row>
    <row r="987" spans="1:21" ht="12.75" customHeight="1">
      <c r="A987" s="50"/>
      <c r="B987" s="50"/>
      <c r="C987" s="50"/>
      <c r="D987" s="50"/>
      <c r="E987" s="50"/>
      <c r="F987" s="50"/>
      <c r="G987" s="50"/>
      <c r="H987" s="50"/>
      <c r="I987" s="50"/>
      <c r="J987" s="50"/>
      <c r="K987" s="50"/>
      <c r="L987" s="50"/>
      <c r="M987" s="50"/>
      <c r="N987" s="50"/>
      <c r="O987" s="50"/>
      <c r="P987" s="50"/>
      <c r="Q987" s="50"/>
      <c r="R987" s="50"/>
      <c r="S987" s="50"/>
      <c r="T987" s="50"/>
      <c r="U987" s="50"/>
    </row>
    <row r="988" spans="1:21" ht="12.75" customHeight="1">
      <c r="A988" s="50"/>
      <c r="B988" s="50"/>
      <c r="C988" s="50"/>
      <c r="D988" s="50"/>
      <c r="E988" s="50"/>
      <c r="F988" s="50"/>
      <c r="G988" s="50"/>
      <c r="H988" s="50"/>
      <c r="I988" s="50"/>
      <c r="J988" s="50"/>
      <c r="K988" s="50"/>
      <c r="L988" s="50"/>
      <c r="M988" s="50"/>
      <c r="N988" s="50"/>
      <c r="O988" s="50"/>
      <c r="P988" s="50"/>
      <c r="Q988" s="50"/>
      <c r="R988" s="50"/>
      <c r="S988" s="50"/>
      <c r="T988" s="50"/>
      <c r="U988" s="50"/>
    </row>
    <row r="989" spans="1:21" ht="12.75" customHeight="1">
      <c r="A989" s="50"/>
      <c r="B989" s="50"/>
      <c r="C989" s="50"/>
      <c r="D989" s="50"/>
      <c r="E989" s="50"/>
      <c r="F989" s="50"/>
      <c r="G989" s="50"/>
      <c r="H989" s="50"/>
      <c r="I989" s="50"/>
      <c r="J989" s="50"/>
      <c r="K989" s="50"/>
      <c r="L989" s="50"/>
      <c r="M989" s="50"/>
      <c r="N989" s="50"/>
      <c r="O989" s="50"/>
      <c r="P989" s="50"/>
      <c r="Q989" s="50"/>
      <c r="R989" s="50"/>
      <c r="S989" s="50"/>
      <c r="T989" s="50"/>
      <c r="U989" s="50"/>
    </row>
    <row r="990" spans="1:21" ht="12.75" customHeight="1">
      <c r="A990" s="50"/>
      <c r="B990" s="50"/>
      <c r="C990" s="50"/>
      <c r="D990" s="50"/>
      <c r="E990" s="50"/>
      <c r="F990" s="50"/>
      <c r="G990" s="50"/>
      <c r="H990" s="50"/>
      <c r="I990" s="50"/>
      <c r="J990" s="50"/>
      <c r="K990" s="50"/>
      <c r="L990" s="50"/>
      <c r="M990" s="50"/>
      <c r="N990" s="50"/>
      <c r="O990" s="50"/>
      <c r="P990" s="50"/>
      <c r="Q990" s="50"/>
      <c r="R990" s="50"/>
      <c r="S990" s="50"/>
      <c r="T990" s="50"/>
      <c r="U990" s="50"/>
    </row>
    <row r="991" spans="1:21" ht="12.75" customHeight="1">
      <c r="A991" s="50"/>
      <c r="B991" s="50"/>
      <c r="C991" s="50"/>
      <c r="D991" s="50"/>
      <c r="E991" s="50"/>
      <c r="F991" s="50"/>
      <c r="G991" s="50"/>
      <c r="H991" s="50"/>
      <c r="I991" s="50"/>
      <c r="J991" s="50"/>
      <c r="K991" s="50"/>
      <c r="L991" s="50"/>
      <c r="M991" s="50"/>
      <c r="N991" s="50"/>
      <c r="O991" s="50"/>
      <c r="P991" s="50"/>
      <c r="Q991" s="50"/>
      <c r="R991" s="50"/>
      <c r="S991" s="50"/>
      <c r="T991" s="50"/>
      <c r="U991" s="50"/>
    </row>
    <row r="992" spans="1:21" ht="12.75" customHeight="1">
      <c r="A992" s="50"/>
      <c r="B992" s="50"/>
      <c r="C992" s="50"/>
      <c r="D992" s="50"/>
      <c r="E992" s="50"/>
      <c r="F992" s="50"/>
      <c r="G992" s="50"/>
      <c r="H992" s="50"/>
      <c r="I992" s="50"/>
      <c r="J992" s="50"/>
      <c r="K992" s="50"/>
      <c r="L992" s="50"/>
      <c r="M992" s="50"/>
      <c r="N992" s="50"/>
      <c r="O992" s="50"/>
      <c r="P992" s="50"/>
      <c r="Q992" s="50"/>
      <c r="R992" s="50"/>
      <c r="S992" s="50"/>
      <c r="T992" s="50"/>
      <c r="U992" s="50"/>
    </row>
    <row r="993" spans="1:21" ht="12.75" customHeight="1">
      <c r="A993" s="50"/>
      <c r="B993" s="50"/>
      <c r="C993" s="50"/>
      <c r="D993" s="50"/>
      <c r="E993" s="50"/>
      <c r="F993" s="50"/>
      <c r="G993" s="50"/>
      <c r="H993" s="50"/>
      <c r="I993" s="50"/>
      <c r="J993" s="50"/>
      <c r="K993" s="50"/>
      <c r="L993" s="50"/>
      <c r="M993" s="50"/>
      <c r="N993" s="50"/>
      <c r="O993" s="50"/>
      <c r="P993" s="50"/>
      <c r="Q993" s="50"/>
      <c r="R993" s="50"/>
      <c r="S993" s="50"/>
      <c r="T993" s="50"/>
      <c r="U993" s="50"/>
    </row>
    <row r="994" spans="1:21" ht="12.75" customHeight="1">
      <c r="A994" s="50"/>
      <c r="B994" s="50"/>
      <c r="C994" s="50"/>
      <c r="D994" s="50"/>
      <c r="E994" s="50"/>
      <c r="F994" s="50"/>
      <c r="G994" s="50"/>
      <c r="H994" s="50"/>
      <c r="I994" s="50"/>
      <c r="J994" s="50"/>
      <c r="K994" s="50"/>
      <c r="L994" s="50"/>
      <c r="M994" s="50"/>
      <c r="N994" s="50"/>
      <c r="O994" s="50"/>
      <c r="P994" s="50"/>
      <c r="Q994" s="50"/>
      <c r="R994" s="50"/>
      <c r="S994" s="50"/>
      <c r="T994" s="50"/>
      <c r="U994" s="50"/>
    </row>
    <row r="995" spans="1:21" ht="12.75" customHeight="1">
      <c r="A995" s="50"/>
      <c r="B995" s="50"/>
      <c r="C995" s="50"/>
      <c r="D995" s="50"/>
      <c r="E995" s="50"/>
      <c r="F995" s="50"/>
      <c r="G995" s="50"/>
      <c r="H995" s="50"/>
      <c r="I995" s="50"/>
      <c r="J995" s="50"/>
      <c r="K995" s="50"/>
      <c r="L995" s="50"/>
      <c r="M995" s="50"/>
      <c r="N995" s="50"/>
      <c r="O995" s="50"/>
      <c r="P995" s="50"/>
      <c r="Q995" s="50"/>
      <c r="R995" s="50"/>
      <c r="S995" s="50"/>
      <c r="T995" s="50"/>
      <c r="U995" s="50"/>
    </row>
    <row r="996" spans="1:21" ht="12.75" customHeight="1">
      <c r="A996" s="50"/>
      <c r="B996" s="50"/>
      <c r="C996" s="50"/>
      <c r="D996" s="50"/>
      <c r="E996" s="50"/>
      <c r="F996" s="50"/>
      <c r="G996" s="50"/>
      <c r="H996" s="50"/>
      <c r="I996" s="50"/>
      <c r="J996" s="50"/>
      <c r="K996" s="50"/>
      <c r="L996" s="50"/>
      <c r="M996" s="50"/>
      <c r="N996" s="50"/>
      <c r="O996" s="50"/>
      <c r="P996" s="50"/>
      <c r="Q996" s="50"/>
      <c r="R996" s="50"/>
      <c r="S996" s="50"/>
      <c r="T996" s="50"/>
      <c r="U996" s="50"/>
    </row>
    <row r="997" spans="1:21" ht="12.75" customHeight="1">
      <c r="A997" s="50"/>
      <c r="B997" s="50"/>
      <c r="C997" s="50"/>
      <c r="D997" s="50"/>
      <c r="E997" s="50"/>
      <c r="F997" s="50"/>
      <c r="G997" s="50"/>
      <c r="H997" s="50"/>
      <c r="I997" s="50"/>
      <c r="J997" s="50"/>
      <c r="K997" s="50"/>
      <c r="L997" s="50"/>
      <c r="M997" s="50"/>
      <c r="N997" s="50"/>
      <c r="O997" s="50"/>
      <c r="P997" s="50"/>
      <c r="Q997" s="50"/>
      <c r="R997" s="50"/>
      <c r="S997" s="50"/>
      <c r="T997" s="50"/>
      <c r="U997" s="50"/>
    </row>
    <row r="998" spans="1:21" ht="12.75" customHeight="1">
      <c r="A998" s="50"/>
      <c r="B998" s="50"/>
      <c r="C998" s="50"/>
      <c r="D998" s="50"/>
      <c r="E998" s="50"/>
      <c r="F998" s="50"/>
      <c r="G998" s="50"/>
      <c r="H998" s="50"/>
      <c r="I998" s="50"/>
      <c r="J998" s="50"/>
      <c r="K998" s="50"/>
      <c r="L998" s="50"/>
      <c r="M998" s="50"/>
      <c r="N998" s="50"/>
      <c r="O998" s="50"/>
      <c r="P998" s="50"/>
      <c r="Q998" s="50"/>
      <c r="R998" s="50"/>
      <c r="S998" s="50"/>
      <c r="T998" s="50"/>
      <c r="U998" s="50"/>
    </row>
    <row r="999" spans="1:21" ht="12.75" customHeight="1">
      <c r="A999" s="50"/>
      <c r="B999" s="50"/>
      <c r="C999" s="50"/>
      <c r="D999" s="50"/>
      <c r="E999" s="50"/>
      <c r="F999" s="50"/>
      <c r="G999" s="50"/>
      <c r="H999" s="50"/>
      <c r="I999" s="50"/>
      <c r="J999" s="50"/>
      <c r="K999" s="50"/>
      <c r="L999" s="50"/>
      <c r="M999" s="50"/>
      <c r="N999" s="50"/>
      <c r="O999" s="50"/>
      <c r="P999" s="50"/>
      <c r="Q999" s="50"/>
      <c r="R999" s="50"/>
      <c r="S999" s="50"/>
      <c r="T999" s="50"/>
      <c r="U999" s="50"/>
    </row>
    <row r="1000" spans="1:21" ht="12.75" customHeight="1">
      <c r="A1000" s="50"/>
      <c r="B1000" s="50"/>
      <c r="C1000" s="50"/>
      <c r="D1000" s="50"/>
      <c r="E1000" s="50"/>
      <c r="F1000" s="50"/>
      <c r="G1000" s="50"/>
      <c r="H1000" s="50"/>
      <c r="I1000" s="50"/>
      <c r="J1000" s="50"/>
      <c r="K1000" s="50"/>
      <c r="L1000" s="50"/>
      <c r="M1000" s="50"/>
      <c r="N1000" s="50"/>
      <c r="O1000" s="50"/>
      <c r="P1000" s="50"/>
      <c r="Q1000" s="50"/>
      <c r="R1000" s="50"/>
      <c r="S1000" s="50"/>
      <c r="T1000" s="50"/>
      <c r="U1000" s="50"/>
    </row>
    <row r="1001" spans="1:21" ht="12.75" customHeight="1">
      <c r="A1001" s="50"/>
      <c r="B1001" s="50"/>
      <c r="C1001" s="50"/>
      <c r="D1001" s="50"/>
      <c r="E1001" s="50"/>
      <c r="F1001" s="50"/>
      <c r="G1001" s="50"/>
      <c r="H1001" s="50"/>
      <c r="I1001" s="50"/>
      <c r="J1001" s="50"/>
      <c r="K1001" s="50"/>
      <c r="L1001" s="50"/>
      <c r="M1001" s="50"/>
      <c r="N1001" s="50"/>
      <c r="O1001" s="50"/>
      <c r="P1001" s="50"/>
      <c r="Q1001" s="50"/>
      <c r="R1001" s="50"/>
      <c r="S1001" s="50"/>
      <c r="T1001" s="50"/>
      <c r="U1001" s="50"/>
    </row>
    <row r="1002" spans="1:21" ht="12.75" customHeight="1">
      <c r="A1002" s="50"/>
      <c r="B1002" s="50"/>
      <c r="C1002" s="50"/>
      <c r="D1002" s="50"/>
      <c r="E1002" s="50"/>
      <c r="F1002" s="50"/>
      <c r="G1002" s="50"/>
      <c r="H1002" s="50"/>
      <c r="I1002" s="50"/>
      <c r="J1002" s="50"/>
      <c r="K1002" s="50"/>
      <c r="L1002" s="50"/>
      <c r="M1002" s="50"/>
      <c r="N1002" s="50"/>
      <c r="O1002" s="50"/>
      <c r="P1002" s="50"/>
      <c r="Q1002" s="50"/>
      <c r="R1002" s="50"/>
      <c r="S1002" s="50"/>
      <c r="T1002" s="50"/>
      <c r="U1002" s="50"/>
    </row>
    <row r="1003" spans="1:21" ht="12.75" customHeight="1">
      <c r="A1003" s="50"/>
      <c r="B1003" s="50"/>
      <c r="C1003" s="50"/>
      <c r="D1003" s="50"/>
      <c r="E1003" s="50"/>
      <c r="F1003" s="50"/>
      <c r="G1003" s="50"/>
      <c r="H1003" s="50"/>
      <c r="I1003" s="50"/>
      <c r="J1003" s="50"/>
      <c r="K1003" s="50"/>
      <c r="L1003" s="50"/>
      <c r="M1003" s="50"/>
      <c r="N1003" s="50"/>
      <c r="O1003" s="50"/>
      <c r="P1003" s="50"/>
      <c r="Q1003" s="50"/>
      <c r="R1003" s="50"/>
      <c r="S1003" s="50"/>
      <c r="T1003" s="50"/>
      <c r="U1003" s="50"/>
    </row>
  </sheetData>
  <pageMargins left="0.7" right="0.5395833333333333" top="0.75" bottom="0.75" header="0.3" footer="0.3"/>
  <pageSetup paperSize="9" scale="9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Z1000"/>
  <sheetViews>
    <sheetView showGridLines="0" view="pageLayout" topLeftCell="A13" workbookViewId="0">
      <selection activeCell="A22" sqref="A22:B23"/>
    </sheetView>
  </sheetViews>
  <sheetFormatPr baseColWidth="10" defaultColWidth="14.42578125" defaultRowHeight="15" customHeight="1"/>
  <cols>
    <col min="1" max="1" width="9.140625" style="49" customWidth="1"/>
    <col min="2" max="3" width="15.7109375" style="49" customWidth="1"/>
    <col min="4" max="4" width="9.140625" style="49" customWidth="1"/>
    <col min="5" max="5" width="10.28515625" style="49" customWidth="1"/>
    <col min="6" max="6" width="14.140625" style="49" customWidth="1"/>
    <col min="7" max="7" width="13.140625" style="49" customWidth="1"/>
    <col min="8" max="8" width="32" style="49" customWidth="1"/>
    <col min="9" max="9" width="42.5703125" style="49" customWidth="1"/>
    <col min="10" max="13" width="9.140625" style="49" customWidth="1"/>
    <col min="14" max="16" width="10" style="49" customWidth="1"/>
    <col min="17" max="17" width="15.5703125" style="49" customWidth="1"/>
    <col min="18" max="26" width="10" style="49" customWidth="1"/>
    <col min="27" max="16384" width="14.42578125" style="49"/>
  </cols>
  <sheetData>
    <row r="1" spans="1:26" ht="12.75" customHeight="1">
      <c r="A1" s="50"/>
      <c r="B1" s="50"/>
      <c r="C1" s="52" t="s">
        <v>245</v>
      </c>
      <c r="D1" s="50"/>
      <c r="E1" s="50"/>
      <c r="F1" s="50"/>
      <c r="G1" s="52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</row>
    <row r="2" spans="1:26" ht="12.75" customHeight="1">
      <c r="A2" s="52" t="s">
        <v>244</v>
      </c>
      <c r="B2" s="52"/>
      <c r="C2" s="52"/>
      <c r="D2" s="50"/>
      <c r="E2" s="52"/>
      <c r="F2" s="52"/>
      <c r="G2" s="52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</row>
    <row r="3" spans="1:26" ht="12.75" customHeight="1">
      <c r="A3" s="52" t="s">
        <v>243</v>
      </c>
      <c r="B3" s="52"/>
      <c r="C3" s="52"/>
      <c r="D3" s="50"/>
      <c r="E3" s="52"/>
      <c r="F3" s="52"/>
      <c r="G3" s="52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</row>
    <row r="4" spans="1:26" ht="12.75" customHeight="1">
      <c r="A4" s="50"/>
      <c r="B4" s="61" t="s">
        <v>242</v>
      </c>
      <c r="C4" s="61" t="s">
        <v>241</v>
      </c>
      <c r="D4" s="50"/>
      <c r="E4" s="50"/>
      <c r="F4" s="61"/>
      <c r="G4" s="61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</row>
    <row r="5" spans="1:26" ht="12.75" customHeight="1">
      <c r="A5" s="50"/>
      <c r="B5" s="50" t="s">
        <v>49</v>
      </c>
      <c r="C5" s="50" t="s">
        <v>50</v>
      </c>
      <c r="D5" s="50"/>
      <c r="E5" s="76"/>
      <c r="F5" s="77"/>
      <c r="G5" s="77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</row>
    <row r="6" spans="1:26" ht="12.75" customHeight="1">
      <c r="A6" s="60">
        <v>2008</v>
      </c>
      <c r="B6" s="56">
        <v>1741.2239999999999</v>
      </c>
      <c r="C6" s="56">
        <v>668.15899999999999</v>
      </c>
      <c r="D6" s="50"/>
      <c r="E6" s="78"/>
      <c r="F6" s="79"/>
      <c r="G6" s="78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</row>
    <row r="7" spans="1:26" ht="12.75" customHeight="1">
      <c r="A7" s="60">
        <v>2009</v>
      </c>
      <c r="B7" s="56">
        <v>1864.8050000000001</v>
      </c>
      <c r="C7" s="56">
        <v>731.26900000000001</v>
      </c>
      <c r="D7" s="50"/>
      <c r="E7" s="76"/>
      <c r="F7" s="80"/>
      <c r="G7" s="81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</row>
    <row r="8" spans="1:26" ht="12.75" customHeight="1">
      <c r="A8" s="60">
        <v>2010</v>
      </c>
      <c r="B8" s="50">
        <v>1976.2</v>
      </c>
      <c r="C8" s="50">
        <v>783.5</v>
      </c>
      <c r="D8" s="50"/>
      <c r="E8" s="78"/>
      <c r="F8" s="80"/>
      <c r="G8" s="78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</row>
    <row r="9" spans="1:26" ht="12.75" customHeight="1">
      <c r="A9" s="60">
        <v>2011</v>
      </c>
      <c r="B9" s="56">
        <v>2083.71</v>
      </c>
      <c r="C9" s="56">
        <v>836.59799999999996</v>
      </c>
      <c r="D9" s="50"/>
      <c r="E9" s="76"/>
      <c r="F9" s="80"/>
      <c r="G9" s="81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</row>
    <row r="10" spans="1:26" ht="12.75" customHeight="1">
      <c r="A10" s="52">
        <v>2012</v>
      </c>
      <c r="B10" s="56">
        <v>2202.7429999999999</v>
      </c>
      <c r="C10" s="56">
        <v>885.51800000000003</v>
      </c>
      <c r="D10" s="50"/>
      <c r="E10" s="76"/>
      <c r="F10" s="80"/>
      <c r="G10" s="78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</row>
    <row r="11" spans="1:26" ht="12.75" customHeight="1">
      <c r="A11" s="52">
        <v>2013</v>
      </c>
      <c r="B11" s="56">
        <v>2314.8000000000002</v>
      </c>
      <c r="C11" s="56">
        <v>932.8</v>
      </c>
      <c r="D11" s="50"/>
      <c r="E11" s="76"/>
      <c r="F11" s="80"/>
      <c r="G11" s="81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</row>
    <row r="12" spans="1:26" ht="12.75" customHeight="1">
      <c r="A12" s="52">
        <v>2014</v>
      </c>
      <c r="B12" s="50">
        <v>2423.6</v>
      </c>
      <c r="C12" s="50">
        <v>973.2</v>
      </c>
      <c r="D12" s="50"/>
      <c r="E12" s="78"/>
      <c r="F12" s="80"/>
      <c r="G12" s="78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</row>
    <row r="13" spans="1:26" ht="12.75" customHeight="1">
      <c r="A13" s="52">
        <v>2015</v>
      </c>
      <c r="B13" s="56">
        <v>2531.7530000000002</v>
      </c>
      <c r="C13" s="56">
        <v>1015.245</v>
      </c>
      <c r="D13" s="50"/>
      <c r="E13" s="82"/>
      <c r="F13" s="83"/>
      <c r="G13" s="84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</row>
    <row r="14" spans="1:26" ht="12.75" customHeight="1">
      <c r="A14" s="52">
        <v>2016</v>
      </c>
      <c r="B14" s="51">
        <v>2670.6</v>
      </c>
      <c r="C14" s="53">
        <v>1065.3</v>
      </c>
      <c r="D14" s="50"/>
      <c r="E14" s="52"/>
      <c r="F14" s="59"/>
      <c r="G14" s="58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</row>
    <row r="15" spans="1:26" ht="12.75" customHeight="1">
      <c r="A15" s="52">
        <v>2017</v>
      </c>
      <c r="B15" s="56">
        <v>2808.7820000000002</v>
      </c>
      <c r="C15" s="56">
        <v>1117.559</v>
      </c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</row>
    <row r="16" spans="1:26" ht="12.75" customHeight="1">
      <c r="A16" s="52"/>
      <c r="B16" s="59"/>
      <c r="C16" s="58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</row>
    <row r="17" spans="1:26" ht="12.75" customHeight="1">
      <c r="A17" s="52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</row>
    <row r="18" spans="1:26" ht="12.75" customHeight="1">
      <c r="A18" s="52"/>
      <c r="B18" s="56"/>
      <c r="C18" s="56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</row>
    <row r="19" spans="1:26" ht="12.75" customHeight="1">
      <c r="A19" s="52"/>
      <c r="B19" s="56"/>
      <c r="C19" s="56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</row>
    <row r="20" spans="1:26" ht="12.75" customHeight="1">
      <c r="A20" s="52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</row>
    <row r="21" spans="1:26" ht="12.75" customHeight="1">
      <c r="A21" s="50"/>
      <c r="B21" s="52" t="s">
        <v>240</v>
      </c>
      <c r="C21" s="50"/>
      <c r="D21" s="50"/>
      <c r="E21" s="50"/>
      <c r="F21" s="52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</row>
    <row r="22" spans="1:26" ht="12.75" customHeight="1">
      <c r="A22" s="52" t="s">
        <v>239</v>
      </c>
      <c r="B22" s="50"/>
      <c r="C22" s="50"/>
      <c r="D22" s="50"/>
      <c r="E22" s="52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</row>
    <row r="23" spans="1:26" ht="12.75" customHeight="1">
      <c r="A23" s="52" t="s">
        <v>255</v>
      </c>
      <c r="B23" s="50"/>
      <c r="C23" s="50"/>
      <c r="D23" s="50"/>
      <c r="E23" s="52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</row>
    <row r="24" spans="1:26" ht="12.75" customHeight="1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</row>
    <row r="25" spans="1:26" ht="12.75" customHeight="1">
      <c r="A25" s="50"/>
      <c r="B25" s="57" t="s">
        <v>238</v>
      </c>
      <c r="C25" s="57"/>
      <c r="D25" s="57"/>
      <c r="E25" s="50"/>
      <c r="F25" s="57"/>
      <c r="G25" s="57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</row>
    <row r="26" spans="1:26" ht="12.75" customHeight="1">
      <c r="A26" s="50"/>
      <c r="B26" s="50" t="s">
        <v>237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</row>
    <row r="27" spans="1:26" ht="12.75" customHeight="1">
      <c r="A27" s="52">
        <v>2008</v>
      </c>
      <c r="B27" s="50">
        <v>31.7</v>
      </c>
      <c r="C27" s="50"/>
      <c r="D27" s="50"/>
      <c r="E27" s="52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</row>
    <row r="28" spans="1:26" ht="12.75" customHeight="1">
      <c r="A28" s="52">
        <v>2009</v>
      </c>
      <c r="B28" s="50">
        <v>35.9</v>
      </c>
      <c r="C28" s="50"/>
      <c r="D28" s="56"/>
      <c r="E28" s="52"/>
      <c r="F28" s="56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</row>
    <row r="29" spans="1:26" ht="12.75" customHeight="1">
      <c r="A29" s="52">
        <v>2010</v>
      </c>
      <c r="B29" s="50">
        <v>35.700000000000003</v>
      </c>
      <c r="C29" s="50"/>
      <c r="D29" s="56"/>
      <c r="E29" s="52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</row>
    <row r="30" spans="1:26" ht="12.75" customHeight="1">
      <c r="A30" s="52">
        <v>2011</v>
      </c>
      <c r="B30" s="50">
        <v>37.200000000000003</v>
      </c>
      <c r="C30" s="55"/>
      <c r="D30" s="50"/>
      <c r="E30" s="52"/>
      <c r="F30" s="50"/>
      <c r="G30" s="55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</row>
    <row r="31" spans="1:26" ht="12.75" customHeight="1">
      <c r="A31" s="52">
        <v>2012</v>
      </c>
      <c r="B31" s="50">
        <v>36.9</v>
      </c>
      <c r="C31" s="50"/>
      <c r="D31" s="50"/>
      <c r="E31" s="52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</row>
    <row r="32" spans="1:26" ht="12.75" customHeight="1">
      <c r="A32" s="52">
        <v>2013</v>
      </c>
      <c r="B32" s="50">
        <v>36.299999999999997</v>
      </c>
      <c r="C32" s="50"/>
      <c r="D32" s="50"/>
      <c r="E32" s="52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</row>
    <row r="33" spans="1:26" ht="12.75" customHeight="1">
      <c r="A33" s="52">
        <v>2014</v>
      </c>
      <c r="B33" s="51">
        <v>34.723999999999997</v>
      </c>
      <c r="C33" s="51"/>
      <c r="D33" s="55"/>
      <c r="E33" s="52"/>
      <c r="F33" s="51"/>
      <c r="G33" s="51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</row>
    <row r="34" spans="1:26" ht="12.75" customHeight="1">
      <c r="A34" s="52">
        <v>2015</v>
      </c>
      <c r="B34" s="51">
        <v>31.8</v>
      </c>
      <c r="C34" s="53"/>
      <c r="D34" s="50"/>
      <c r="E34" s="52"/>
      <c r="F34" s="51"/>
      <c r="G34" s="53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</row>
    <row r="35" spans="1:26" ht="12.75" customHeight="1">
      <c r="A35" s="52">
        <v>2016</v>
      </c>
      <c r="B35" s="55">
        <v>28.2</v>
      </c>
      <c r="C35" s="53"/>
      <c r="D35" s="50"/>
      <c r="E35" s="52"/>
      <c r="F35" s="54"/>
      <c r="G35" s="53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</row>
    <row r="36" spans="1:26" ht="12.75" customHeight="1">
      <c r="A36" s="52">
        <v>2017</v>
      </c>
      <c r="B36" s="50">
        <v>29.6</v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</row>
    <row r="37" spans="1:26" ht="12.75" customHeight="1">
      <c r="A37" s="52"/>
      <c r="B37" s="51"/>
      <c r="C37" s="51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</row>
    <row r="38" spans="1:26" ht="12.75" customHeight="1">
      <c r="A38" s="52"/>
      <c r="B38" s="51"/>
      <c r="C38" s="51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</row>
    <row r="39" spans="1:26" ht="12.75" customHeight="1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</row>
    <row r="40" spans="1:26" ht="12.75" customHeight="1">
      <c r="A40" s="50"/>
      <c r="B40" s="51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</row>
    <row r="41" spans="1:26" ht="12.75" customHeight="1">
      <c r="A41" s="50"/>
      <c r="B41" s="54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</row>
    <row r="42" spans="1:26" ht="12.75" customHeight="1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</row>
    <row r="43" spans="1:26" ht="12.75" customHeight="1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</row>
    <row r="44" spans="1:26" ht="12.75" customHeight="1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</row>
    <row r="45" spans="1:26" ht="12.75" customHeight="1">
      <c r="A45" s="50"/>
      <c r="B45" s="50"/>
      <c r="C45" s="53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</row>
    <row r="46" spans="1:26" ht="12.75" customHeight="1">
      <c r="A46" s="50"/>
      <c r="B46" s="50"/>
      <c r="C46" s="53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</row>
    <row r="47" spans="1:26" ht="12.75" customHeight="1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</row>
    <row r="48" spans="1:26" ht="12.75" customHeight="1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</row>
    <row r="49" spans="1:26" ht="12.75" customHeight="1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</row>
    <row r="50" spans="1:26" ht="12.75" customHeight="1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</row>
    <row r="51" spans="1:26" ht="12.75" customHeight="1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</row>
    <row r="52" spans="1:26" ht="12.75" customHeight="1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</row>
    <row r="53" spans="1:26" ht="12.75" customHeight="1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</row>
    <row r="54" spans="1:26" ht="12.75" customHeight="1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</row>
    <row r="55" spans="1:26" ht="12.75" customHeight="1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</row>
    <row r="56" spans="1:26" ht="12.75" customHeight="1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</row>
    <row r="57" spans="1:26" ht="12.75" customHeight="1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</row>
    <row r="58" spans="1:26" ht="12.75" customHeight="1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</row>
    <row r="59" spans="1:26" ht="12.75" customHeight="1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</row>
    <row r="60" spans="1:26" ht="12.75" customHeight="1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</row>
    <row r="61" spans="1:26" ht="12.75" customHeight="1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</row>
    <row r="62" spans="1:26" ht="12.75" customHeight="1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</row>
    <row r="63" spans="1:26" ht="12.75" customHeight="1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</row>
    <row r="64" spans="1:26" ht="12.75" customHeight="1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</row>
    <row r="65" spans="1:26" ht="12.75" customHeight="1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</row>
    <row r="66" spans="1:26" ht="12.75" customHeight="1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</row>
    <row r="67" spans="1:26" ht="12.75" customHeight="1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</row>
    <row r="68" spans="1:26" ht="12.75" customHeight="1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</row>
    <row r="69" spans="1:26" ht="12.75" customHeight="1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</row>
    <row r="70" spans="1:26" ht="12.75" customHeight="1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</row>
    <row r="71" spans="1:26" ht="12.75" customHeight="1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</row>
    <row r="72" spans="1:26" ht="12.75" customHeight="1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</row>
    <row r="73" spans="1:26" ht="12.75" customHeight="1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</row>
    <row r="74" spans="1:26" ht="12.75" customHeight="1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</row>
    <row r="75" spans="1:26" ht="12.75" customHeight="1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</row>
    <row r="76" spans="1:26" ht="12.75" customHeight="1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</row>
    <row r="77" spans="1:26" ht="12.75" customHeight="1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</row>
    <row r="78" spans="1:26" ht="12.75" customHeight="1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</row>
    <row r="79" spans="1:26" ht="12.75" customHeight="1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</row>
    <row r="80" spans="1:26" ht="12.75" customHeight="1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</row>
    <row r="81" spans="1:26" ht="12.75" customHeight="1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</row>
    <row r="82" spans="1:26" ht="12.75" customHeight="1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</row>
    <row r="83" spans="1:26" ht="12.75" customHeight="1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</row>
    <row r="84" spans="1:26" ht="12.75" customHeight="1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</row>
    <row r="85" spans="1:26" ht="12.75" customHeight="1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</row>
    <row r="86" spans="1:26" ht="12.75" customHeight="1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</row>
    <row r="87" spans="1:26" ht="12.75" customHeight="1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</row>
    <row r="88" spans="1:26" ht="12.75" customHeight="1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</row>
    <row r="89" spans="1:26" ht="12.75" customHeight="1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</row>
    <row r="90" spans="1:26" ht="12.75" customHeight="1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</row>
    <row r="91" spans="1:26" ht="12.75" customHeight="1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</row>
    <row r="92" spans="1:26" ht="12.75" customHeight="1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</row>
    <row r="93" spans="1:26" ht="12.75" customHeight="1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</row>
    <row r="94" spans="1:26" ht="12.75" customHeight="1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</row>
    <row r="95" spans="1:26" ht="12.75" customHeight="1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</row>
    <row r="96" spans="1:26" ht="12.75" customHeight="1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</row>
    <row r="97" spans="1:26" ht="12.75" customHeight="1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</row>
    <row r="98" spans="1:26" ht="12.75" customHeight="1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</row>
    <row r="99" spans="1:26" ht="12.75" customHeight="1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</row>
    <row r="100" spans="1:26" ht="12.75" customHeight="1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</row>
    <row r="101" spans="1:26" ht="12.75" customHeight="1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</row>
    <row r="102" spans="1:26" ht="12.75" customHeight="1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</row>
    <row r="103" spans="1:26" ht="12.75" customHeight="1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</row>
    <row r="104" spans="1:26" ht="12.75" customHeight="1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</row>
    <row r="105" spans="1:26" ht="12.75" customHeight="1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</row>
    <row r="106" spans="1:26" ht="12.75" customHeight="1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</row>
    <row r="107" spans="1:26" ht="12.75" customHeight="1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</row>
    <row r="108" spans="1:26" ht="12.75" customHeight="1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</row>
    <row r="109" spans="1:26" ht="12.75" customHeight="1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</row>
    <row r="110" spans="1:26" ht="12.75" customHeight="1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</row>
    <row r="111" spans="1:26" ht="12.75" customHeight="1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</row>
    <row r="112" spans="1:26" ht="12.75" customHeight="1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</row>
    <row r="113" spans="1:26" ht="12.75" customHeight="1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</row>
    <row r="114" spans="1:26" ht="12.75" customHeight="1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</row>
    <row r="115" spans="1:26" ht="12.75" customHeight="1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</row>
    <row r="116" spans="1:26" ht="12.75" customHeight="1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</row>
    <row r="117" spans="1:26" ht="12.75" customHeight="1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</row>
    <row r="118" spans="1:26" ht="12.75" customHeight="1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</row>
    <row r="119" spans="1:26" ht="12.75" customHeight="1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</row>
    <row r="120" spans="1:26" ht="12.75" customHeight="1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</row>
    <row r="121" spans="1:26" ht="12.75" customHeight="1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</row>
    <row r="122" spans="1:26" ht="12.75" customHeight="1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</row>
    <row r="123" spans="1:26" ht="12.75" customHeight="1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</row>
    <row r="124" spans="1:26" ht="12.75" customHeight="1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</row>
    <row r="125" spans="1:26" ht="12.75" customHeight="1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</row>
    <row r="126" spans="1:26" ht="12.75" customHeight="1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</row>
    <row r="127" spans="1:26" ht="12.75" customHeight="1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</row>
    <row r="128" spans="1:26" ht="12.75" customHeight="1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</row>
    <row r="129" spans="1:26" ht="12.75" customHeight="1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</row>
    <row r="130" spans="1:26" ht="12.75" customHeight="1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</row>
    <row r="131" spans="1:26" ht="12.75" customHeight="1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</row>
    <row r="132" spans="1:26" ht="12.75" customHeight="1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</row>
    <row r="133" spans="1:26" ht="12.75" customHeight="1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</row>
    <row r="134" spans="1:26" ht="12.75" customHeight="1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</row>
    <row r="135" spans="1:26" ht="12.75" customHeight="1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</row>
    <row r="136" spans="1:26" ht="12.75" customHeight="1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</row>
    <row r="137" spans="1:26" ht="12.75" customHeight="1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</row>
    <row r="138" spans="1:26" ht="12.75" customHeight="1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</row>
    <row r="139" spans="1:26" ht="12.75" customHeight="1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</row>
    <row r="140" spans="1:26" ht="12.75" customHeight="1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</row>
    <row r="141" spans="1:26" ht="12.75" customHeight="1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</row>
    <row r="142" spans="1:26" ht="12.75" customHeight="1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</row>
    <row r="143" spans="1:26" ht="12.75" customHeight="1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</row>
    <row r="144" spans="1:26" ht="12.75" customHeight="1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</row>
    <row r="145" spans="1:26" ht="12.75" customHeight="1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</row>
    <row r="146" spans="1:26" ht="12.75" customHeight="1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</row>
    <row r="147" spans="1:26" ht="12.75" customHeight="1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</row>
    <row r="148" spans="1:26" ht="12.75" customHeight="1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</row>
    <row r="149" spans="1:26" ht="12.75" customHeight="1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</row>
    <row r="150" spans="1:26" ht="12.75" customHeight="1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</row>
    <row r="151" spans="1:26" ht="12.75" customHeight="1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</row>
    <row r="152" spans="1:26" ht="12.75" customHeight="1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</row>
    <row r="153" spans="1:26" ht="12.75" customHeight="1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</row>
    <row r="154" spans="1:26" ht="12.75" customHeight="1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</row>
    <row r="155" spans="1:26" ht="12.75" customHeight="1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</row>
    <row r="156" spans="1:26" ht="12.75" customHeight="1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</row>
    <row r="157" spans="1:26" ht="12.75" customHeight="1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</row>
    <row r="158" spans="1:26" ht="12.75" customHeight="1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</row>
    <row r="159" spans="1:26" ht="12.75" customHeight="1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</row>
    <row r="160" spans="1:26" ht="12.75" customHeight="1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</row>
    <row r="161" spans="1:26" ht="12.75" customHeight="1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</row>
    <row r="162" spans="1:26" ht="12.75" customHeight="1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</row>
    <row r="163" spans="1:26" ht="12.75" customHeight="1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</row>
    <row r="164" spans="1:26" ht="12.75" customHeight="1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</row>
    <row r="165" spans="1:26" ht="12.75" customHeight="1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</row>
    <row r="166" spans="1:26" ht="12.75" customHeight="1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</row>
    <row r="167" spans="1:26" ht="12.75" customHeight="1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</row>
    <row r="168" spans="1:26" ht="12.75" customHeight="1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</row>
    <row r="169" spans="1:26" ht="12.75" customHeight="1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</row>
    <row r="170" spans="1:26" ht="12.75" customHeight="1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</row>
    <row r="171" spans="1:26" ht="12.75" customHeight="1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</row>
    <row r="172" spans="1:26" ht="12.75" customHeight="1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</row>
    <row r="173" spans="1:26" ht="12.75" customHeight="1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</row>
    <row r="174" spans="1:26" ht="12.75" customHeight="1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</row>
    <row r="175" spans="1:26" ht="12.75" customHeight="1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</row>
    <row r="176" spans="1:26" ht="12.75" customHeight="1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</row>
    <row r="177" spans="1:26" ht="12.75" customHeight="1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</row>
    <row r="178" spans="1:26" ht="12.75" customHeight="1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</row>
    <row r="179" spans="1:26" ht="12.75" customHeight="1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</row>
    <row r="180" spans="1:26" ht="12.75" customHeight="1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</row>
    <row r="181" spans="1:26" ht="12.75" customHeight="1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</row>
    <row r="182" spans="1:26" ht="12.75" customHeight="1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</row>
    <row r="183" spans="1:26" ht="12.75" customHeight="1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</row>
    <row r="184" spans="1:26" ht="12.75" customHeight="1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</row>
    <row r="185" spans="1:26" ht="12.75" customHeight="1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</row>
    <row r="186" spans="1:26" ht="12.75" customHeight="1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</row>
    <row r="187" spans="1:26" ht="12.75" customHeight="1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</row>
    <row r="188" spans="1:26" ht="12.75" customHeight="1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</row>
    <row r="189" spans="1:26" ht="12.75" customHeight="1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</row>
    <row r="190" spans="1:26" ht="12.75" customHeight="1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</row>
    <row r="191" spans="1:26" ht="12.75" customHeight="1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</row>
    <row r="192" spans="1:26" ht="12.75" customHeight="1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</row>
    <row r="193" spans="1:26" ht="12.75" customHeight="1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</row>
    <row r="194" spans="1:26" ht="12.75" customHeight="1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</row>
    <row r="195" spans="1:26" ht="12.75" customHeight="1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</row>
    <row r="196" spans="1:26" ht="12.75" customHeight="1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</row>
    <row r="197" spans="1:26" ht="12.75" customHeight="1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</row>
    <row r="198" spans="1:26" ht="12.75" customHeight="1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</row>
    <row r="199" spans="1:26" ht="12.75" customHeight="1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</row>
    <row r="200" spans="1:26" ht="12.75" customHeight="1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</row>
    <row r="201" spans="1:26" ht="12.75" customHeight="1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</row>
    <row r="202" spans="1:26" ht="12.75" customHeight="1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</row>
    <row r="203" spans="1:26" ht="12.75" customHeight="1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</row>
    <row r="204" spans="1:26" ht="12.75" customHeight="1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</row>
    <row r="205" spans="1:26" ht="12.75" customHeight="1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</row>
    <row r="206" spans="1:26" ht="12.75" customHeight="1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</row>
    <row r="207" spans="1:26" ht="12.75" customHeight="1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</row>
    <row r="208" spans="1:26" ht="12.75" customHeight="1">
      <c r="A208" s="50"/>
      <c r="B208" s="50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</row>
    <row r="209" spans="1:26" ht="12.75" customHeight="1">
      <c r="A209" s="50"/>
      <c r="B209" s="50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</row>
    <row r="210" spans="1:26" ht="12.75" customHeight="1">
      <c r="A210" s="50"/>
      <c r="B210" s="50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</row>
    <row r="211" spans="1:26" ht="12.75" customHeight="1">
      <c r="A211" s="50"/>
      <c r="B211" s="50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</row>
    <row r="212" spans="1:26" ht="12.75" customHeight="1">
      <c r="A212" s="50"/>
      <c r="B212" s="50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</row>
    <row r="213" spans="1:26" ht="12.75" customHeight="1">
      <c r="A213" s="50"/>
      <c r="B213" s="50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</row>
    <row r="214" spans="1:26" ht="12.75" customHeight="1">
      <c r="A214" s="50"/>
      <c r="B214" s="50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</row>
    <row r="215" spans="1:26" ht="12.75" customHeight="1">
      <c r="A215" s="50"/>
      <c r="B215" s="50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</row>
    <row r="216" spans="1:26" ht="12.75" customHeight="1">
      <c r="A216" s="50"/>
      <c r="B216" s="50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</row>
    <row r="217" spans="1:26" ht="12.75" customHeight="1">
      <c r="A217" s="50"/>
      <c r="B217" s="50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</row>
    <row r="218" spans="1:26" ht="12.75" customHeight="1">
      <c r="A218" s="50"/>
      <c r="B218" s="50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</row>
    <row r="219" spans="1:26" ht="12.75" customHeight="1">
      <c r="A219" s="50"/>
      <c r="B219" s="50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</row>
    <row r="220" spans="1:26" ht="12.75" customHeight="1">
      <c r="A220" s="50"/>
      <c r="B220" s="50"/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</row>
    <row r="221" spans="1:26" ht="12.75" customHeight="1">
      <c r="A221" s="50"/>
      <c r="B221" s="50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</row>
    <row r="222" spans="1:26" ht="12.75" customHeight="1">
      <c r="A222" s="50"/>
      <c r="B222" s="50"/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</row>
    <row r="223" spans="1:26" ht="12.75" customHeight="1">
      <c r="A223" s="50"/>
      <c r="B223" s="50"/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</row>
    <row r="224" spans="1:26" ht="12.75" customHeight="1">
      <c r="A224" s="50"/>
      <c r="B224" s="50"/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</row>
    <row r="225" spans="1:26" ht="12.75" customHeight="1">
      <c r="A225" s="50"/>
      <c r="B225" s="50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</row>
    <row r="226" spans="1:26" ht="12.75" customHeight="1">
      <c r="A226" s="50"/>
      <c r="B226" s="50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</row>
    <row r="227" spans="1:26" ht="12.75" customHeight="1">
      <c r="A227" s="50"/>
      <c r="B227" s="50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</row>
    <row r="228" spans="1:26" ht="12.75" customHeight="1">
      <c r="A228" s="50"/>
      <c r="B228" s="50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</row>
    <row r="229" spans="1:26" ht="12.75" customHeight="1">
      <c r="A229" s="50"/>
      <c r="B229" s="50"/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</row>
    <row r="230" spans="1:26" ht="12.75" customHeight="1">
      <c r="A230" s="50"/>
      <c r="B230" s="50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</row>
    <row r="231" spans="1:26" ht="12.75" customHeight="1">
      <c r="A231" s="50"/>
      <c r="B231" s="50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</row>
    <row r="232" spans="1:26" ht="12.75" customHeight="1">
      <c r="A232" s="50"/>
      <c r="B232" s="50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</row>
    <row r="233" spans="1:26" ht="12.75" customHeight="1">
      <c r="A233" s="50"/>
      <c r="B233" s="50"/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</row>
    <row r="234" spans="1:26" ht="12.75" customHeight="1">
      <c r="A234" s="50"/>
      <c r="B234" s="50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</row>
    <row r="235" spans="1:26" ht="12.75" customHeight="1">
      <c r="A235" s="50"/>
      <c r="B235" s="50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</row>
    <row r="236" spans="1:26" ht="12.75" customHeight="1">
      <c r="A236" s="50"/>
      <c r="B236" s="50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</row>
    <row r="237" spans="1:26" ht="12.75" customHeight="1">
      <c r="A237" s="50"/>
      <c r="B237" s="50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</row>
    <row r="238" spans="1:26" ht="12.75" customHeight="1">
      <c r="A238" s="50"/>
      <c r="B238" s="50"/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</row>
    <row r="239" spans="1:26" ht="12.75" customHeight="1">
      <c r="A239" s="50"/>
      <c r="B239" s="50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</row>
    <row r="240" spans="1:26" ht="12.75" customHeight="1">
      <c r="A240" s="50"/>
      <c r="B240" s="50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</row>
    <row r="241" spans="1:26" ht="12.75" customHeight="1">
      <c r="A241" s="50"/>
      <c r="B241" s="50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</row>
    <row r="242" spans="1:26" ht="12.75" customHeight="1">
      <c r="A242" s="50"/>
      <c r="B242" s="50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</row>
    <row r="243" spans="1:26" ht="12.75" customHeight="1">
      <c r="A243" s="50"/>
      <c r="B243" s="50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</row>
    <row r="244" spans="1:26" ht="12.75" customHeight="1">
      <c r="A244" s="50"/>
      <c r="B244" s="50"/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</row>
    <row r="245" spans="1:26" ht="12.75" customHeight="1">
      <c r="A245" s="50"/>
      <c r="B245" s="50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</row>
    <row r="246" spans="1:26" ht="12.75" customHeight="1">
      <c r="A246" s="50"/>
      <c r="B246" s="50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</row>
    <row r="247" spans="1:26" ht="12.75" customHeight="1">
      <c r="A247" s="50"/>
      <c r="B247" s="50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</row>
    <row r="248" spans="1:26" ht="12.75" customHeight="1">
      <c r="A248" s="50"/>
      <c r="B248" s="50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</row>
    <row r="249" spans="1:26" ht="12.75" customHeight="1">
      <c r="A249" s="50"/>
      <c r="B249" s="50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</row>
    <row r="250" spans="1:26" ht="12.75" customHeight="1">
      <c r="A250" s="50"/>
      <c r="B250" s="50"/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</row>
    <row r="251" spans="1:26" ht="12.75" customHeight="1">
      <c r="A251" s="50"/>
      <c r="B251" s="50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</row>
    <row r="252" spans="1:26" ht="12.75" customHeight="1">
      <c r="A252" s="50"/>
      <c r="B252" s="50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</row>
    <row r="253" spans="1:26" ht="12.75" customHeight="1">
      <c r="A253" s="50"/>
      <c r="B253" s="50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</row>
    <row r="254" spans="1:26" ht="12.75" customHeight="1">
      <c r="A254" s="50"/>
      <c r="B254" s="50"/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</row>
    <row r="255" spans="1:26" ht="12.75" customHeight="1">
      <c r="A255" s="50"/>
      <c r="B255" s="50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</row>
    <row r="256" spans="1:26" ht="12.75" customHeight="1">
      <c r="A256" s="50"/>
      <c r="B256" s="50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</row>
    <row r="257" spans="1:26" ht="12.75" customHeight="1">
      <c r="A257" s="50"/>
      <c r="B257" s="50"/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</row>
    <row r="258" spans="1:26" ht="12.75" customHeight="1">
      <c r="A258" s="50"/>
      <c r="B258" s="50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</row>
    <row r="259" spans="1:26" ht="12.75" customHeight="1">
      <c r="A259" s="50"/>
      <c r="B259" s="50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</row>
    <row r="260" spans="1:26" ht="12.75" customHeight="1">
      <c r="A260" s="50"/>
      <c r="B260" s="50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</row>
    <row r="261" spans="1:26" ht="12.75" customHeight="1">
      <c r="A261" s="50"/>
      <c r="B261" s="50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</row>
    <row r="262" spans="1:26" ht="12.75" customHeight="1">
      <c r="A262" s="50"/>
      <c r="B262" s="50"/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</row>
    <row r="263" spans="1:26" ht="12.75" customHeight="1">
      <c r="A263" s="50"/>
      <c r="B263" s="50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</row>
    <row r="264" spans="1:26" ht="12.75" customHeight="1">
      <c r="A264" s="50"/>
      <c r="B264" s="50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</row>
    <row r="265" spans="1:26" ht="12.75" customHeight="1">
      <c r="A265" s="50"/>
      <c r="B265" s="50"/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</row>
    <row r="266" spans="1:26" ht="12.75" customHeight="1">
      <c r="A266" s="50"/>
      <c r="B266" s="50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</row>
    <row r="267" spans="1:26" ht="12.75" customHeight="1">
      <c r="A267" s="50"/>
      <c r="B267" s="50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</row>
    <row r="268" spans="1:26" ht="12.75" customHeight="1">
      <c r="A268" s="50"/>
      <c r="B268" s="50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</row>
    <row r="269" spans="1:26" ht="12.75" customHeight="1">
      <c r="A269" s="50"/>
      <c r="B269" s="50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</row>
    <row r="270" spans="1:26" ht="12.75" customHeight="1">
      <c r="A270" s="50"/>
      <c r="B270" s="50"/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</row>
    <row r="271" spans="1:26" ht="12.75" customHeight="1">
      <c r="A271" s="50"/>
      <c r="B271" s="50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</row>
    <row r="272" spans="1:26" ht="12.75" customHeight="1">
      <c r="A272" s="50"/>
      <c r="B272" s="50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</row>
    <row r="273" spans="1:26" ht="12.75" customHeight="1">
      <c r="A273" s="50"/>
      <c r="B273" s="50"/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</row>
    <row r="274" spans="1:26" ht="12.75" customHeight="1">
      <c r="A274" s="50"/>
      <c r="B274" s="50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</row>
    <row r="275" spans="1:26" ht="12.75" customHeight="1">
      <c r="A275" s="50"/>
      <c r="B275" s="50"/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</row>
    <row r="276" spans="1:26" ht="12.75" customHeight="1">
      <c r="A276" s="50"/>
      <c r="B276" s="50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</row>
    <row r="277" spans="1:26" ht="12.75" customHeight="1">
      <c r="A277" s="50"/>
      <c r="B277" s="50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</row>
    <row r="278" spans="1:26" ht="12.75" customHeight="1">
      <c r="A278" s="50"/>
      <c r="B278" s="50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</row>
    <row r="279" spans="1:26" ht="12.75" customHeight="1">
      <c r="A279" s="50"/>
      <c r="B279" s="50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</row>
    <row r="280" spans="1:26" ht="12.75" customHeight="1">
      <c r="A280" s="50"/>
      <c r="B280" s="50"/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</row>
    <row r="281" spans="1:26" ht="12.75" customHeight="1">
      <c r="A281" s="50"/>
      <c r="B281" s="50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</row>
    <row r="282" spans="1:26" ht="12.75" customHeight="1">
      <c r="A282" s="50"/>
      <c r="B282" s="50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</row>
    <row r="283" spans="1:26" ht="12.75" customHeight="1">
      <c r="A283" s="50"/>
      <c r="B283" s="50"/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</row>
    <row r="284" spans="1:26" ht="12.75" customHeight="1">
      <c r="A284" s="50"/>
      <c r="B284" s="50"/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</row>
    <row r="285" spans="1:26" ht="12.75" customHeight="1">
      <c r="A285" s="50"/>
      <c r="B285" s="50"/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</row>
    <row r="286" spans="1:26" ht="12.75" customHeight="1">
      <c r="A286" s="50"/>
      <c r="B286" s="50"/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</row>
    <row r="287" spans="1:26" ht="12.75" customHeight="1">
      <c r="A287" s="50"/>
      <c r="B287" s="50"/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</row>
    <row r="288" spans="1:26" ht="12.75" customHeight="1">
      <c r="A288" s="50"/>
      <c r="B288" s="50"/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</row>
    <row r="289" spans="1:26" ht="12.75" customHeight="1">
      <c r="A289" s="50"/>
      <c r="B289" s="50"/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</row>
    <row r="290" spans="1:26" ht="12.75" customHeight="1">
      <c r="A290" s="50"/>
      <c r="B290" s="50"/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</row>
    <row r="291" spans="1:26" ht="12.75" customHeight="1">
      <c r="A291" s="50"/>
      <c r="B291" s="50"/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</row>
    <row r="292" spans="1:26" ht="12.75" customHeight="1">
      <c r="A292" s="50"/>
      <c r="B292" s="50"/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</row>
    <row r="293" spans="1:26" ht="12.75" customHeight="1">
      <c r="A293" s="50"/>
      <c r="B293" s="50"/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</row>
    <row r="294" spans="1:26" ht="12.75" customHeight="1">
      <c r="A294" s="50"/>
      <c r="B294" s="50"/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</row>
    <row r="295" spans="1:26" ht="12.75" customHeight="1">
      <c r="A295" s="50"/>
      <c r="B295" s="50"/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</row>
    <row r="296" spans="1:26" ht="12.75" customHeight="1">
      <c r="A296" s="50"/>
      <c r="B296" s="50"/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</row>
    <row r="297" spans="1:26" ht="12.75" customHeight="1">
      <c r="A297" s="50"/>
      <c r="B297" s="50"/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</row>
    <row r="298" spans="1:26" ht="12.75" customHeight="1">
      <c r="A298" s="50"/>
      <c r="B298" s="50"/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</row>
    <row r="299" spans="1:26" ht="12.75" customHeight="1">
      <c r="A299" s="50"/>
      <c r="B299" s="50"/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</row>
    <row r="300" spans="1:26" ht="12.75" customHeight="1">
      <c r="A300" s="50"/>
      <c r="B300" s="50"/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</row>
    <row r="301" spans="1:26" ht="12.75" customHeight="1">
      <c r="A301" s="50"/>
      <c r="B301" s="50"/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</row>
    <row r="302" spans="1:26" ht="12.75" customHeight="1">
      <c r="A302" s="50"/>
      <c r="B302" s="50"/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</row>
    <row r="303" spans="1:26" ht="12.75" customHeight="1">
      <c r="A303" s="50"/>
      <c r="B303" s="50"/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</row>
    <row r="304" spans="1:26" ht="12.75" customHeight="1">
      <c r="A304" s="50"/>
      <c r="B304" s="50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</row>
    <row r="305" spans="1:26" ht="12.75" customHeight="1">
      <c r="A305" s="50"/>
      <c r="B305" s="50"/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</row>
    <row r="306" spans="1:26" ht="12.75" customHeight="1">
      <c r="A306" s="50"/>
      <c r="B306" s="50"/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</row>
    <row r="307" spans="1:26" ht="12.75" customHeight="1">
      <c r="A307" s="50"/>
      <c r="B307" s="50"/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</row>
    <row r="308" spans="1:26" ht="12.75" customHeight="1">
      <c r="A308" s="50"/>
      <c r="B308" s="50"/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</row>
    <row r="309" spans="1:26" ht="12.75" customHeight="1">
      <c r="A309" s="50"/>
      <c r="B309" s="50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</row>
    <row r="310" spans="1:26" ht="12.75" customHeight="1">
      <c r="A310" s="50"/>
      <c r="B310" s="50"/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</row>
    <row r="311" spans="1:26" ht="12.75" customHeight="1">
      <c r="A311" s="50"/>
      <c r="B311" s="50"/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</row>
    <row r="312" spans="1:26" ht="12.75" customHeight="1">
      <c r="A312" s="50"/>
      <c r="B312" s="50"/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</row>
    <row r="313" spans="1:26" ht="12.75" customHeight="1">
      <c r="A313" s="50"/>
      <c r="B313" s="50"/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</row>
    <row r="314" spans="1:26" ht="12.75" customHeight="1">
      <c r="A314" s="50"/>
      <c r="B314" s="50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</row>
    <row r="315" spans="1:26" ht="12.75" customHeight="1">
      <c r="A315" s="50"/>
      <c r="B315" s="50"/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</row>
    <row r="316" spans="1:26" ht="12.75" customHeight="1">
      <c r="A316" s="50"/>
      <c r="B316" s="50"/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</row>
    <row r="317" spans="1:26" ht="12.75" customHeight="1">
      <c r="A317" s="50"/>
      <c r="B317" s="50"/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</row>
    <row r="318" spans="1:26" ht="12.75" customHeight="1">
      <c r="A318" s="50"/>
      <c r="B318" s="50"/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</row>
    <row r="319" spans="1:26" ht="12.75" customHeight="1">
      <c r="A319" s="50"/>
      <c r="B319" s="50"/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</row>
    <row r="320" spans="1:26" ht="12.75" customHeight="1">
      <c r="A320" s="50"/>
      <c r="B320" s="50"/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</row>
    <row r="321" spans="1:26" ht="12.75" customHeight="1">
      <c r="A321" s="50"/>
      <c r="B321" s="50"/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</row>
    <row r="322" spans="1:26" ht="12.75" customHeight="1">
      <c r="A322" s="50"/>
      <c r="B322" s="50"/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</row>
    <row r="323" spans="1:26" ht="12.75" customHeight="1">
      <c r="A323" s="50"/>
      <c r="B323" s="50"/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</row>
    <row r="324" spans="1:26" ht="12.75" customHeight="1">
      <c r="A324" s="50"/>
      <c r="B324" s="50"/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</row>
    <row r="325" spans="1:26" ht="12.75" customHeight="1">
      <c r="A325" s="50"/>
      <c r="B325" s="50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</row>
    <row r="326" spans="1:26" ht="12.75" customHeight="1">
      <c r="A326" s="50"/>
      <c r="B326" s="50"/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</row>
    <row r="327" spans="1:26" ht="12.75" customHeight="1">
      <c r="A327" s="50"/>
      <c r="B327" s="50"/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</row>
    <row r="328" spans="1:26" ht="12.75" customHeight="1">
      <c r="A328" s="50"/>
      <c r="B328" s="50"/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</row>
    <row r="329" spans="1:26" ht="12.75" customHeight="1">
      <c r="A329" s="50"/>
      <c r="B329" s="50"/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</row>
    <row r="330" spans="1:26" ht="12.75" customHeight="1">
      <c r="A330" s="50"/>
      <c r="B330" s="50"/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</row>
    <row r="331" spans="1:26" ht="12.75" customHeight="1">
      <c r="A331" s="50"/>
      <c r="B331" s="50"/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</row>
    <row r="332" spans="1:26" ht="12.75" customHeight="1">
      <c r="A332" s="50"/>
      <c r="B332" s="50"/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</row>
    <row r="333" spans="1:26" ht="12.75" customHeight="1">
      <c r="A333" s="50"/>
      <c r="B333" s="50"/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</row>
    <row r="334" spans="1:26" ht="12.75" customHeight="1">
      <c r="A334" s="50"/>
      <c r="B334" s="50"/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</row>
    <row r="335" spans="1:26" ht="12.75" customHeight="1">
      <c r="A335" s="50"/>
      <c r="B335" s="50"/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</row>
    <row r="336" spans="1:26" ht="12.75" customHeight="1">
      <c r="A336" s="50"/>
      <c r="B336" s="50"/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</row>
    <row r="337" spans="1:26" ht="12.75" customHeight="1">
      <c r="A337" s="50"/>
      <c r="B337" s="50"/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</row>
    <row r="338" spans="1:26" ht="12.75" customHeight="1">
      <c r="A338" s="50"/>
      <c r="B338" s="50"/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</row>
    <row r="339" spans="1:26" ht="12.75" customHeight="1">
      <c r="A339" s="50"/>
      <c r="B339" s="50"/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</row>
    <row r="340" spans="1:26" ht="12.75" customHeight="1">
      <c r="A340" s="50"/>
      <c r="B340" s="50"/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</row>
    <row r="341" spans="1:26" ht="12.75" customHeight="1">
      <c r="A341" s="50"/>
      <c r="B341" s="50"/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</row>
    <row r="342" spans="1:26" ht="12.75" customHeight="1">
      <c r="A342" s="50"/>
      <c r="B342" s="50"/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</row>
    <row r="343" spans="1:26" ht="12.75" customHeight="1">
      <c r="A343" s="50"/>
      <c r="B343" s="50"/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</row>
    <row r="344" spans="1:26" ht="12.75" customHeight="1">
      <c r="A344" s="50"/>
      <c r="B344" s="50"/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</row>
    <row r="345" spans="1:26" ht="12.75" customHeight="1">
      <c r="A345" s="50"/>
      <c r="B345" s="50"/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</row>
    <row r="346" spans="1:26" ht="12.75" customHeight="1">
      <c r="A346" s="50"/>
      <c r="B346" s="50"/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</row>
    <row r="347" spans="1:26" ht="12.75" customHeight="1">
      <c r="A347" s="50"/>
      <c r="B347" s="50"/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</row>
    <row r="348" spans="1:26" ht="12.75" customHeight="1">
      <c r="A348" s="50"/>
      <c r="B348" s="50"/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</row>
    <row r="349" spans="1:26" ht="12.75" customHeight="1">
      <c r="A349" s="50"/>
      <c r="B349" s="50"/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</row>
    <row r="350" spans="1:26" ht="12.75" customHeight="1">
      <c r="A350" s="50"/>
      <c r="B350" s="50"/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</row>
    <row r="351" spans="1:26" ht="12.75" customHeight="1">
      <c r="A351" s="50"/>
      <c r="B351" s="50"/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</row>
    <row r="352" spans="1:26" ht="12.75" customHeight="1">
      <c r="A352" s="50"/>
      <c r="B352" s="50"/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</row>
    <row r="353" spans="1:26" ht="12.75" customHeight="1">
      <c r="A353" s="50"/>
      <c r="B353" s="50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</row>
    <row r="354" spans="1:26" ht="12.75" customHeight="1">
      <c r="A354" s="50"/>
      <c r="B354" s="50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</row>
    <row r="355" spans="1:26" ht="12.75" customHeight="1">
      <c r="A355" s="50"/>
      <c r="B355" s="50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</row>
    <row r="356" spans="1:26" ht="12.75" customHeight="1">
      <c r="A356" s="50"/>
      <c r="B356" s="50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</row>
    <row r="357" spans="1:26" ht="12.75" customHeight="1">
      <c r="A357" s="50"/>
      <c r="B357" s="50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</row>
    <row r="358" spans="1:26" ht="12.75" customHeight="1">
      <c r="A358" s="50"/>
      <c r="B358" s="50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</row>
    <row r="359" spans="1:26" ht="12.75" customHeight="1">
      <c r="A359" s="50"/>
      <c r="B359" s="50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</row>
    <row r="360" spans="1:26" ht="12.75" customHeight="1">
      <c r="A360" s="50"/>
      <c r="B360" s="50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</row>
    <row r="361" spans="1:26" ht="12.75" customHeight="1">
      <c r="A361" s="50"/>
      <c r="B361" s="50"/>
      <c r="C361" s="50"/>
      <c r="D361" s="50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</row>
    <row r="362" spans="1:26" ht="12.75" customHeight="1">
      <c r="A362" s="50"/>
      <c r="B362" s="50"/>
      <c r="C362" s="50"/>
      <c r="D362" s="50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Y362" s="50"/>
      <c r="Z362" s="50"/>
    </row>
    <row r="363" spans="1:26" ht="12.75" customHeight="1">
      <c r="A363" s="50"/>
      <c r="B363" s="50"/>
      <c r="C363" s="50"/>
      <c r="D363" s="50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</row>
    <row r="364" spans="1:26" ht="12.75" customHeight="1">
      <c r="A364" s="50"/>
      <c r="B364" s="50"/>
      <c r="C364" s="50"/>
      <c r="D364" s="50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</row>
    <row r="365" spans="1:26" ht="12.75" customHeight="1">
      <c r="A365" s="50"/>
      <c r="B365" s="50"/>
      <c r="C365" s="50"/>
      <c r="D365" s="50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</row>
    <row r="366" spans="1:26" ht="12.75" customHeight="1">
      <c r="A366" s="50"/>
      <c r="B366" s="50"/>
      <c r="C366" s="50"/>
      <c r="D366" s="50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</row>
    <row r="367" spans="1:26" ht="12.75" customHeight="1">
      <c r="A367" s="50"/>
      <c r="B367" s="50"/>
      <c r="C367" s="50"/>
      <c r="D367" s="50"/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</row>
    <row r="368" spans="1:26" ht="12.75" customHeight="1">
      <c r="A368" s="50"/>
      <c r="B368" s="50"/>
      <c r="C368" s="50"/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</row>
    <row r="369" spans="1:26" ht="12.75" customHeight="1">
      <c r="A369" s="50"/>
      <c r="B369" s="50"/>
      <c r="C369" s="50"/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</row>
    <row r="370" spans="1:26" ht="12.75" customHeight="1">
      <c r="A370" s="50"/>
      <c r="B370" s="50"/>
      <c r="C370" s="50"/>
      <c r="D370" s="50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</row>
    <row r="371" spans="1:26" ht="12.75" customHeight="1">
      <c r="A371" s="50"/>
      <c r="B371" s="50"/>
      <c r="C371" s="50"/>
      <c r="D371" s="50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</row>
    <row r="372" spans="1:26" ht="12.75" customHeight="1">
      <c r="A372" s="50"/>
      <c r="B372" s="50"/>
      <c r="C372" s="50"/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</row>
    <row r="373" spans="1:26" ht="12.75" customHeight="1">
      <c r="A373" s="50"/>
      <c r="B373" s="50"/>
      <c r="C373" s="50"/>
      <c r="D373" s="50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</row>
    <row r="374" spans="1:26" ht="12.75" customHeight="1">
      <c r="A374" s="50"/>
      <c r="B374" s="50"/>
      <c r="C374" s="50"/>
      <c r="D374" s="50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</row>
    <row r="375" spans="1:26" ht="12.75" customHeight="1">
      <c r="A375" s="50"/>
      <c r="B375" s="50"/>
      <c r="C375" s="50"/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</row>
    <row r="376" spans="1:26" ht="12.75" customHeight="1">
      <c r="A376" s="50"/>
      <c r="B376" s="50"/>
      <c r="C376" s="50"/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</row>
    <row r="377" spans="1:26" ht="12.75" customHeight="1">
      <c r="A377" s="50"/>
      <c r="B377" s="50"/>
      <c r="C377" s="50"/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</row>
    <row r="378" spans="1:26" ht="12.75" customHeight="1">
      <c r="A378" s="50"/>
      <c r="B378" s="50"/>
      <c r="C378" s="50"/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</row>
    <row r="379" spans="1:26" ht="12.75" customHeight="1">
      <c r="A379" s="50"/>
      <c r="B379" s="50"/>
      <c r="C379" s="50"/>
      <c r="D379" s="50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</row>
    <row r="380" spans="1:26" ht="12.75" customHeight="1">
      <c r="A380" s="50"/>
      <c r="B380" s="50"/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</row>
    <row r="381" spans="1:26" ht="12.75" customHeight="1">
      <c r="A381" s="50"/>
      <c r="B381" s="50"/>
      <c r="C381" s="50"/>
      <c r="D381" s="50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</row>
    <row r="382" spans="1:26" ht="12.75" customHeight="1">
      <c r="A382" s="50"/>
      <c r="B382" s="50"/>
      <c r="C382" s="50"/>
      <c r="D382" s="50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Y382" s="50"/>
      <c r="Z382" s="50"/>
    </row>
    <row r="383" spans="1:26" ht="12.75" customHeight="1">
      <c r="A383" s="50"/>
      <c r="B383" s="50"/>
      <c r="C383" s="50"/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</row>
    <row r="384" spans="1:26" ht="12.75" customHeight="1">
      <c r="A384" s="50"/>
      <c r="B384" s="50"/>
      <c r="C384" s="50"/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</row>
    <row r="385" spans="1:26" ht="12.75" customHeight="1">
      <c r="A385" s="50"/>
      <c r="B385" s="50"/>
      <c r="C385" s="50"/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</row>
    <row r="386" spans="1:26" ht="12.75" customHeight="1">
      <c r="A386" s="50"/>
      <c r="B386" s="50"/>
      <c r="C386" s="50"/>
      <c r="D386" s="50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</row>
    <row r="387" spans="1:26" ht="12.75" customHeight="1">
      <c r="A387" s="50"/>
      <c r="B387" s="50"/>
      <c r="C387" s="50"/>
      <c r="D387" s="50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</row>
    <row r="388" spans="1:26" ht="12.75" customHeight="1">
      <c r="A388" s="50"/>
      <c r="B388" s="50"/>
      <c r="C388" s="50"/>
      <c r="D388" s="50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</row>
    <row r="389" spans="1:26" ht="12.75" customHeight="1">
      <c r="A389" s="50"/>
      <c r="B389" s="50"/>
      <c r="C389" s="50"/>
      <c r="D389" s="50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</row>
    <row r="390" spans="1:26" ht="12.75" customHeight="1">
      <c r="A390" s="50"/>
      <c r="B390" s="50"/>
      <c r="C390" s="50"/>
      <c r="D390" s="50"/>
      <c r="E390" s="50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</row>
    <row r="391" spans="1:26" ht="12.75" customHeight="1">
      <c r="A391" s="50"/>
      <c r="B391" s="50"/>
      <c r="C391" s="50"/>
      <c r="D391" s="50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</row>
    <row r="392" spans="1:26" ht="12.75" customHeight="1">
      <c r="A392" s="50"/>
      <c r="B392" s="50"/>
      <c r="C392" s="50"/>
      <c r="D392" s="50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</row>
    <row r="393" spans="1:26" ht="12.75" customHeight="1">
      <c r="A393" s="50"/>
      <c r="B393" s="50"/>
      <c r="C393" s="50"/>
      <c r="D393" s="50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</row>
    <row r="394" spans="1:26" ht="12.75" customHeight="1">
      <c r="A394" s="50"/>
      <c r="B394" s="50"/>
      <c r="C394" s="50"/>
      <c r="D394" s="50"/>
      <c r="E394" s="50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</row>
    <row r="395" spans="1:26" ht="12.75" customHeight="1">
      <c r="A395" s="50"/>
      <c r="B395" s="50"/>
      <c r="C395" s="50"/>
      <c r="D395" s="50"/>
      <c r="E395" s="50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</row>
    <row r="396" spans="1:26" ht="12.75" customHeight="1">
      <c r="A396" s="50"/>
      <c r="B396" s="50"/>
      <c r="C396" s="50"/>
      <c r="D396" s="50"/>
      <c r="E396" s="50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</row>
    <row r="397" spans="1:26" ht="12.75" customHeight="1">
      <c r="A397" s="50"/>
      <c r="B397" s="50"/>
      <c r="C397" s="50"/>
      <c r="D397" s="50"/>
      <c r="E397" s="50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</row>
    <row r="398" spans="1:26" ht="12.75" customHeight="1">
      <c r="A398" s="50"/>
      <c r="B398" s="50"/>
      <c r="C398" s="50"/>
      <c r="D398" s="50"/>
      <c r="E398" s="50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</row>
    <row r="399" spans="1:26" ht="12.75" customHeight="1">
      <c r="A399" s="50"/>
      <c r="B399" s="50"/>
      <c r="C399" s="50"/>
      <c r="D399" s="50"/>
      <c r="E399" s="50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</row>
    <row r="400" spans="1:26" ht="12.75" customHeight="1">
      <c r="A400" s="50"/>
      <c r="B400" s="50"/>
      <c r="C400" s="50"/>
      <c r="D400" s="50"/>
      <c r="E400" s="50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</row>
    <row r="401" spans="1:26" ht="12.75" customHeight="1">
      <c r="A401" s="50"/>
      <c r="B401" s="50"/>
      <c r="C401" s="50"/>
      <c r="D401" s="50"/>
      <c r="E401" s="50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</row>
    <row r="402" spans="1:26" ht="12.75" customHeight="1">
      <c r="A402" s="50"/>
      <c r="B402" s="50"/>
      <c r="C402" s="50"/>
      <c r="D402" s="50"/>
      <c r="E402" s="50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</row>
    <row r="403" spans="1:26" ht="12.75" customHeight="1">
      <c r="A403" s="50"/>
      <c r="B403" s="50"/>
      <c r="C403" s="50"/>
      <c r="D403" s="50"/>
      <c r="E403" s="50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</row>
    <row r="404" spans="1:26" ht="12.75" customHeight="1">
      <c r="A404" s="50"/>
      <c r="B404" s="50"/>
      <c r="C404" s="50"/>
      <c r="D404" s="50"/>
      <c r="E404" s="50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</row>
    <row r="405" spans="1:26" ht="12.75" customHeight="1">
      <c r="A405" s="50"/>
      <c r="B405" s="50"/>
      <c r="C405" s="50"/>
      <c r="D405" s="50"/>
      <c r="E405" s="50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</row>
    <row r="406" spans="1:26" ht="12.75" customHeight="1">
      <c r="A406" s="50"/>
      <c r="B406" s="50"/>
      <c r="C406" s="50"/>
      <c r="D406" s="50"/>
      <c r="E406" s="50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</row>
    <row r="407" spans="1:26" ht="12.75" customHeight="1">
      <c r="A407" s="50"/>
      <c r="B407" s="50"/>
      <c r="C407" s="50"/>
      <c r="D407" s="50"/>
      <c r="E407" s="50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</row>
    <row r="408" spans="1:26" ht="12.75" customHeight="1">
      <c r="A408" s="50"/>
      <c r="B408" s="50"/>
      <c r="C408" s="50"/>
      <c r="D408" s="50"/>
      <c r="E408" s="50"/>
      <c r="F408" s="50"/>
      <c r="G408" s="50"/>
      <c r="H408" s="50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</row>
    <row r="409" spans="1:26" ht="12.75" customHeight="1">
      <c r="A409" s="50"/>
      <c r="B409" s="50"/>
      <c r="C409" s="50"/>
      <c r="D409" s="50"/>
      <c r="E409" s="50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</row>
    <row r="410" spans="1:26" ht="12.75" customHeight="1">
      <c r="A410" s="50"/>
      <c r="B410" s="50"/>
      <c r="C410" s="50"/>
      <c r="D410" s="50"/>
      <c r="E410" s="50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</row>
    <row r="411" spans="1:26" ht="12.75" customHeight="1">
      <c r="A411" s="50"/>
      <c r="B411" s="50"/>
      <c r="C411" s="50"/>
      <c r="D411" s="50"/>
      <c r="E411" s="50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</row>
    <row r="412" spans="1:26" ht="12.75" customHeight="1">
      <c r="A412" s="50"/>
      <c r="B412" s="50"/>
      <c r="C412" s="50"/>
      <c r="D412" s="50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</row>
    <row r="413" spans="1:26" ht="12.75" customHeight="1">
      <c r="A413" s="50"/>
      <c r="B413" s="50"/>
      <c r="C413" s="50"/>
      <c r="D413" s="50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</row>
    <row r="414" spans="1:26" ht="12.75" customHeight="1">
      <c r="A414" s="50"/>
      <c r="B414" s="50"/>
      <c r="C414" s="50"/>
      <c r="D414" s="50"/>
      <c r="E414" s="50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</row>
    <row r="415" spans="1:26" ht="12.75" customHeight="1">
      <c r="A415" s="50"/>
      <c r="B415" s="50"/>
      <c r="C415" s="50"/>
      <c r="D415" s="50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</row>
    <row r="416" spans="1:26" ht="12.75" customHeight="1">
      <c r="A416" s="50"/>
      <c r="B416" s="50"/>
      <c r="C416" s="50"/>
      <c r="D416" s="50"/>
      <c r="E416" s="50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</row>
    <row r="417" spans="1:26" ht="12.75" customHeight="1">
      <c r="A417" s="50"/>
      <c r="B417" s="50"/>
      <c r="C417" s="50"/>
      <c r="D417" s="50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</row>
    <row r="418" spans="1:26" ht="12.75" customHeight="1">
      <c r="A418" s="50"/>
      <c r="B418" s="50"/>
      <c r="C418" s="50"/>
      <c r="D418" s="50"/>
      <c r="E418" s="50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</row>
    <row r="419" spans="1:26" ht="12.75" customHeight="1">
      <c r="A419" s="50"/>
      <c r="B419" s="50"/>
      <c r="C419" s="50"/>
      <c r="D419" s="50"/>
      <c r="E419" s="50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</row>
    <row r="420" spans="1:26" ht="12.75" customHeight="1">
      <c r="A420" s="50"/>
      <c r="B420" s="50"/>
      <c r="C420" s="50"/>
      <c r="D420" s="50"/>
      <c r="E420" s="50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</row>
    <row r="421" spans="1:26" ht="12.75" customHeight="1">
      <c r="A421" s="50"/>
      <c r="B421" s="50"/>
      <c r="C421" s="50"/>
      <c r="D421" s="50"/>
      <c r="E421" s="50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</row>
    <row r="422" spans="1:26" ht="12.75" customHeight="1">
      <c r="A422" s="50"/>
      <c r="B422" s="50"/>
      <c r="C422" s="50"/>
      <c r="D422" s="50"/>
      <c r="E422" s="50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</row>
    <row r="423" spans="1:26" ht="12.75" customHeight="1">
      <c r="A423" s="50"/>
      <c r="B423" s="50"/>
      <c r="C423" s="50"/>
      <c r="D423" s="50"/>
      <c r="E423" s="50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</row>
    <row r="424" spans="1:26" ht="12.75" customHeight="1">
      <c r="A424" s="50"/>
      <c r="B424" s="50"/>
      <c r="C424" s="50"/>
      <c r="D424" s="50"/>
      <c r="E424" s="50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</row>
    <row r="425" spans="1:26" ht="12.75" customHeight="1">
      <c r="A425" s="50"/>
      <c r="B425" s="50"/>
      <c r="C425" s="50"/>
      <c r="D425" s="50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</row>
    <row r="426" spans="1:26" ht="12.75" customHeight="1">
      <c r="A426" s="50"/>
      <c r="B426" s="50"/>
      <c r="C426" s="50"/>
      <c r="D426" s="50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</row>
    <row r="427" spans="1:26" ht="12.75" customHeight="1">
      <c r="A427" s="50"/>
      <c r="B427" s="50"/>
      <c r="C427" s="50"/>
      <c r="D427" s="50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</row>
    <row r="428" spans="1:26" ht="12.75" customHeight="1">
      <c r="A428" s="50"/>
      <c r="B428" s="50"/>
      <c r="C428" s="50"/>
      <c r="D428" s="50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</row>
    <row r="429" spans="1:26" ht="12.75" customHeight="1">
      <c r="A429" s="50"/>
      <c r="B429" s="50"/>
      <c r="C429" s="50"/>
      <c r="D429" s="50"/>
      <c r="E429" s="50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</row>
    <row r="430" spans="1:26" ht="12.75" customHeight="1">
      <c r="A430" s="50"/>
      <c r="B430" s="50"/>
      <c r="C430" s="50"/>
      <c r="D430" s="50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</row>
    <row r="431" spans="1:26" ht="12.75" customHeight="1">
      <c r="A431" s="50"/>
      <c r="B431" s="50"/>
      <c r="C431" s="50"/>
      <c r="D431" s="50"/>
      <c r="E431" s="50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</row>
    <row r="432" spans="1:26" ht="12.75" customHeight="1">
      <c r="A432" s="50"/>
      <c r="B432" s="50"/>
      <c r="C432" s="50"/>
      <c r="D432" s="50"/>
      <c r="E432" s="50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  <c r="W432" s="50"/>
      <c r="X432" s="50"/>
      <c r="Y432" s="50"/>
      <c r="Z432" s="50"/>
    </row>
    <row r="433" spans="1:26" ht="12.75" customHeight="1">
      <c r="A433" s="50"/>
      <c r="B433" s="50"/>
      <c r="C433" s="50"/>
      <c r="D433" s="50"/>
      <c r="E433" s="50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  <c r="W433" s="50"/>
      <c r="X433" s="50"/>
      <c r="Y433" s="50"/>
      <c r="Z433" s="50"/>
    </row>
    <row r="434" spans="1:26" ht="12.75" customHeight="1">
      <c r="A434" s="50"/>
      <c r="B434" s="50"/>
      <c r="C434" s="50"/>
      <c r="D434" s="50"/>
      <c r="E434" s="50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</row>
    <row r="435" spans="1:26" ht="12.75" customHeight="1">
      <c r="A435" s="50"/>
      <c r="B435" s="50"/>
      <c r="C435" s="50"/>
      <c r="D435" s="50"/>
      <c r="E435" s="50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</row>
    <row r="436" spans="1:26" ht="12.75" customHeight="1">
      <c r="A436" s="50"/>
      <c r="B436" s="50"/>
      <c r="C436" s="50"/>
      <c r="D436" s="50"/>
      <c r="E436" s="50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</row>
    <row r="437" spans="1:26" ht="12.75" customHeight="1">
      <c r="A437" s="50"/>
      <c r="B437" s="50"/>
      <c r="C437" s="50"/>
      <c r="D437" s="50"/>
      <c r="E437" s="50"/>
      <c r="F437" s="50"/>
      <c r="G437" s="50"/>
      <c r="H437" s="50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</row>
    <row r="438" spans="1:26" ht="12.75" customHeight="1">
      <c r="A438" s="50"/>
      <c r="B438" s="50"/>
      <c r="C438" s="50"/>
      <c r="D438" s="50"/>
      <c r="E438" s="50"/>
      <c r="F438" s="50"/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</row>
    <row r="439" spans="1:26" ht="12.75" customHeight="1">
      <c r="A439" s="50"/>
      <c r="B439" s="50"/>
      <c r="C439" s="50"/>
      <c r="D439" s="50"/>
      <c r="E439" s="50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</row>
    <row r="440" spans="1:26" ht="12.75" customHeight="1">
      <c r="A440" s="50"/>
      <c r="B440" s="50"/>
      <c r="C440" s="50"/>
      <c r="D440" s="50"/>
      <c r="E440" s="50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</row>
    <row r="441" spans="1:26" ht="12.75" customHeight="1">
      <c r="A441" s="50"/>
      <c r="B441" s="50"/>
      <c r="C441" s="50"/>
      <c r="D441" s="50"/>
      <c r="E441" s="50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</row>
    <row r="442" spans="1:26" ht="12.75" customHeight="1">
      <c r="A442" s="50"/>
      <c r="B442" s="50"/>
      <c r="C442" s="50"/>
      <c r="D442" s="50"/>
      <c r="E442" s="50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</row>
    <row r="443" spans="1:26" ht="12.75" customHeight="1">
      <c r="A443" s="50"/>
      <c r="B443" s="50"/>
      <c r="C443" s="50"/>
      <c r="D443" s="50"/>
      <c r="E443" s="50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</row>
    <row r="444" spans="1:26" ht="12.75" customHeight="1">
      <c r="A444" s="50"/>
      <c r="B444" s="50"/>
      <c r="C444" s="50"/>
      <c r="D444" s="50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</row>
    <row r="445" spans="1:26" ht="12.75" customHeight="1">
      <c r="A445" s="50"/>
      <c r="B445" s="50"/>
      <c r="C445" s="50"/>
      <c r="D445" s="50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</row>
    <row r="446" spans="1:26" ht="12.75" customHeight="1">
      <c r="A446" s="50"/>
      <c r="B446" s="50"/>
      <c r="C446" s="50"/>
      <c r="D446" s="50"/>
      <c r="E446" s="50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</row>
    <row r="447" spans="1:26" ht="12.75" customHeight="1">
      <c r="A447" s="50"/>
      <c r="B447" s="50"/>
      <c r="C447" s="50"/>
      <c r="D447" s="50"/>
      <c r="E447" s="50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</row>
    <row r="448" spans="1:26" ht="12.75" customHeight="1">
      <c r="A448" s="50"/>
      <c r="B448" s="50"/>
      <c r="C448" s="50"/>
      <c r="D448" s="50"/>
      <c r="E448" s="50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</row>
    <row r="449" spans="1:26" ht="12.75" customHeight="1">
      <c r="A449" s="50"/>
      <c r="B449" s="50"/>
      <c r="C449" s="50"/>
      <c r="D449" s="50"/>
      <c r="E449" s="50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</row>
    <row r="450" spans="1:26" ht="12.75" customHeight="1">
      <c r="A450" s="50"/>
      <c r="B450" s="50"/>
      <c r="C450" s="50"/>
      <c r="D450" s="50"/>
      <c r="E450" s="50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</row>
    <row r="451" spans="1:26" ht="12.75" customHeight="1">
      <c r="A451" s="50"/>
      <c r="B451" s="50"/>
      <c r="C451" s="50"/>
      <c r="D451" s="50"/>
      <c r="E451" s="50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</row>
    <row r="452" spans="1:26" ht="12.75" customHeight="1">
      <c r="A452" s="50"/>
      <c r="B452" s="50"/>
      <c r="C452" s="50"/>
      <c r="D452" s="50"/>
      <c r="E452" s="50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</row>
    <row r="453" spans="1:26" ht="12.75" customHeight="1">
      <c r="A453" s="50"/>
      <c r="B453" s="50"/>
      <c r="C453" s="50"/>
      <c r="D453" s="50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</row>
    <row r="454" spans="1:26" ht="12.75" customHeight="1">
      <c r="A454" s="50"/>
      <c r="B454" s="50"/>
      <c r="C454" s="50"/>
      <c r="D454" s="50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</row>
    <row r="455" spans="1:26" ht="12.75" customHeight="1">
      <c r="A455" s="50"/>
      <c r="B455" s="50"/>
      <c r="C455" s="50"/>
      <c r="D455" s="50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</row>
    <row r="456" spans="1:26" ht="12.75" customHeight="1">
      <c r="A456" s="50"/>
      <c r="B456" s="50"/>
      <c r="C456" s="50"/>
      <c r="D456" s="50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</row>
    <row r="457" spans="1:26" ht="12.75" customHeight="1">
      <c r="A457" s="50"/>
      <c r="B457" s="50"/>
      <c r="C457" s="50"/>
      <c r="D457" s="50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</row>
    <row r="458" spans="1:26" ht="12.75" customHeight="1">
      <c r="A458" s="50"/>
      <c r="B458" s="50"/>
      <c r="C458" s="50"/>
      <c r="D458" s="50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</row>
    <row r="459" spans="1:26" ht="12.75" customHeight="1">
      <c r="A459" s="50"/>
      <c r="B459" s="50"/>
      <c r="C459" s="50"/>
      <c r="D459" s="50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</row>
    <row r="460" spans="1:26" ht="12.75" customHeight="1">
      <c r="A460" s="50"/>
      <c r="B460" s="50"/>
      <c r="C460" s="50"/>
      <c r="D460" s="50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</row>
    <row r="461" spans="1:26" ht="12.75" customHeight="1">
      <c r="A461" s="50"/>
      <c r="B461" s="50"/>
      <c r="C461" s="50"/>
      <c r="D461" s="50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</row>
    <row r="462" spans="1:26" ht="12.75" customHeight="1">
      <c r="A462" s="50"/>
      <c r="B462" s="50"/>
      <c r="C462" s="50"/>
      <c r="D462" s="50"/>
      <c r="E462" s="50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</row>
    <row r="463" spans="1:26" ht="12.75" customHeight="1">
      <c r="A463" s="50"/>
      <c r="B463" s="50"/>
      <c r="C463" s="50"/>
      <c r="D463" s="50"/>
      <c r="E463" s="50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</row>
    <row r="464" spans="1:26" ht="12.75" customHeight="1">
      <c r="A464" s="50"/>
      <c r="B464" s="50"/>
      <c r="C464" s="50"/>
      <c r="D464" s="50"/>
      <c r="E464" s="50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</row>
    <row r="465" spans="1:26" ht="12.75" customHeight="1">
      <c r="A465" s="50"/>
      <c r="B465" s="50"/>
      <c r="C465" s="50"/>
      <c r="D465" s="50"/>
      <c r="E465" s="50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</row>
    <row r="466" spans="1:26" ht="12.75" customHeight="1">
      <c r="A466" s="50"/>
      <c r="B466" s="50"/>
      <c r="C466" s="50"/>
      <c r="D466" s="50"/>
      <c r="E466" s="50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</row>
    <row r="467" spans="1:26" ht="12.75" customHeight="1">
      <c r="A467" s="50"/>
      <c r="B467" s="50"/>
      <c r="C467" s="50"/>
      <c r="D467" s="50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</row>
    <row r="468" spans="1:26" ht="12.75" customHeight="1">
      <c r="A468" s="50"/>
      <c r="B468" s="50"/>
      <c r="C468" s="50"/>
      <c r="D468" s="50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</row>
    <row r="469" spans="1:26" ht="12.75" customHeight="1">
      <c r="A469" s="50"/>
      <c r="B469" s="50"/>
      <c r="C469" s="50"/>
      <c r="D469" s="50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</row>
    <row r="470" spans="1:26" ht="12.75" customHeight="1">
      <c r="A470" s="50"/>
      <c r="B470" s="50"/>
      <c r="C470" s="50"/>
      <c r="D470" s="50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</row>
    <row r="471" spans="1:26" ht="12.75" customHeight="1">
      <c r="A471" s="50"/>
      <c r="B471" s="50"/>
      <c r="C471" s="50"/>
      <c r="D471" s="50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</row>
    <row r="472" spans="1:26" ht="12.75" customHeight="1">
      <c r="A472" s="50"/>
      <c r="B472" s="50"/>
      <c r="C472" s="50"/>
      <c r="D472" s="50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</row>
    <row r="473" spans="1:26" ht="12.75" customHeight="1">
      <c r="A473" s="50"/>
      <c r="B473" s="50"/>
      <c r="C473" s="50"/>
      <c r="D473" s="50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</row>
    <row r="474" spans="1:26" ht="12.75" customHeight="1">
      <c r="A474" s="50"/>
      <c r="B474" s="50"/>
      <c r="C474" s="50"/>
      <c r="D474" s="50"/>
      <c r="E474" s="50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</row>
    <row r="475" spans="1:26" ht="12.75" customHeight="1">
      <c r="A475" s="50"/>
      <c r="B475" s="50"/>
      <c r="C475" s="50"/>
      <c r="D475" s="50"/>
      <c r="E475" s="50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</row>
    <row r="476" spans="1:26" ht="12.75" customHeight="1">
      <c r="A476" s="50"/>
      <c r="B476" s="50"/>
      <c r="C476" s="50"/>
      <c r="D476" s="50"/>
      <c r="E476" s="50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</row>
    <row r="477" spans="1:26" ht="12.75" customHeight="1">
      <c r="A477" s="50"/>
      <c r="B477" s="50"/>
      <c r="C477" s="50"/>
      <c r="D477" s="50"/>
      <c r="E477" s="50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</row>
    <row r="478" spans="1:26" ht="12.75" customHeight="1">
      <c r="A478" s="50"/>
      <c r="B478" s="50"/>
      <c r="C478" s="50"/>
      <c r="D478" s="50"/>
      <c r="E478" s="50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</row>
    <row r="479" spans="1:26" ht="12.75" customHeight="1">
      <c r="A479" s="50"/>
      <c r="B479" s="50"/>
      <c r="C479" s="50"/>
      <c r="D479" s="50"/>
      <c r="E479" s="50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</row>
    <row r="480" spans="1:26" ht="12.75" customHeight="1">
      <c r="A480" s="50"/>
      <c r="B480" s="50"/>
      <c r="C480" s="50"/>
      <c r="D480" s="50"/>
      <c r="E480" s="50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</row>
    <row r="481" spans="1:26" ht="12.75" customHeight="1">
      <c r="A481" s="50"/>
      <c r="B481" s="50"/>
      <c r="C481" s="50"/>
      <c r="D481" s="50"/>
      <c r="E481" s="50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</row>
    <row r="482" spans="1:26" ht="12.75" customHeight="1">
      <c r="A482" s="50"/>
      <c r="B482" s="50"/>
      <c r="C482" s="50"/>
      <c r="D482" s="50"/>
      <c r="E482" s="50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</row>
    <row r="483" spans="1:26" ht="12.75" customHeight="1">
      <c r="A483" s="50"/>
      <c r="B483" s="50"/>
      <c r="C483" s="50"/>
      <c r="D483" s="50"/>
      <c r="E483" s="50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</row>
    <row r="484" spans="1:26" ht="12.75" customHeight="1">
      <c r="A484" s="50"/>
      <c r="B484" s="50"/>
      <c r="C484" s="50"/>
      <c r="D484" s="50"/>
      <c r="E484" s="50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</row>
    <row r="485" spans="1:26" ht="12.75" customHeight="1">
      <c r="A485" s="50"/>
      <c r="B485" s="50"/>
      <c r="C485" s="50"/>
      <c r="D485" s="50"/>
      <c r="E485" s="50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</row>
    <row r="486" spans="1:26" ht="12.75" customHeight="1">
      <c r="A486" s="50"/>
      <c r="B486" s="50"/>
      <c r="C486" s="50"/>
      <c r="D486" s="50"/>
      <c r="E486" s="50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</row>
    <row r="487" spans="1:26" ht="12.75" customHeight="1">
      <c r="A487" s="50"/>
      <c r="B487" s="50"/>
      <c r="C487" s="50"/>
      <c r="D487" s="50"/>
      <c r="E487" s="50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</row>
    <row r="488" spans="1:26" ht="12.75" customHeight="1">
      <c r="A488" s="50"/>
      <c r="B488" s="50"/>
      <c r="C488" s="50"/>
      <c r="D488" s="50"/>
      <c r="E488" s="50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</row>
    <row r="489" spans="1:26" ht="12.75" customHeight="1">
      <c r="A489" s="50"/>
      <c r="B489" s="50"/>
      <c r="C489" s="50"/>
      <c r="D489" s="50"/>
      <c r="E489" s="50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</row>
    <row r="490" spans="1:26" ht="12.75" customHeight="1">
      <c r="A490" s="50"/>
      <c r="B490" s="50"/>
      <c r="C490" s="50"/>
      <c r="D490" s="50"/>
      <c r="E490" s="50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</row>
    <row r="491" spans="1:26" ht="12.75" customHeight="1">
      <c r="A491" s="50"/>
      <c r="B491" s="50"/>
      <c r="C491" s="50"/>
      <c r="D491" s="50"/>
      <c r="E491" s="50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</row>
    <row r="492" spans="1:26" ht="12.75" customHeight="1">
      <c r="A492" s="50"/>
      <c r="B492" s="50"/>
      <c r="C492" s="50"/>
      <c r="D492" s="50"/>
      <c r="E492" s="50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</row>
    <row r="493" spans="1:26" ht="12.75" customHeight="1">
      <c r="A493" s="50"/>
      <c r="B493" s="50"/>
      <c r="C493" s="50"/>
      <c r="D493" s="50"/>
      <c r="E493" s="50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</row>
    <row r="494" spans="1:26" ht="12.75" customHeight="1">
      <c r="A494" s="50"/>
      <c r="B494" s="50"/>
      <c r="C494" s="50"/>
      <c r="D494" s="50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</row>
    <row r="495" spans="1:26" ht="12.75" customHeight="1">
      <c r="A495" s="50"/>
      <c r="B495" s="50"/>
      <c r="C495" s="50"/>
      <c r="D495" s="50"/>
      <c r="E495" s="50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</row>
    <row r="496" spans="1:26" ht="12.75" customHeight="1">
      <c r="A496" s="50"/>
      <c r="B496" s="50"/>
      <c r="C496" s="50"/>
      <c r="D496" s="50"/>
      <c r="E496" s="50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</row>
    <row r="497" spans="1:26" ht="12.75" customHeight="1">
      <c r="A497" s="50"/>
      <c r="B497" s="50"/>
      <c r="C497" s="50"/>
      <c r="D497" s="50"/>
      <c r="E497" s="50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</row>
    <row r="498" spans="1:26" ht="12.75" customHeight="1">
      <c r="A498" s="50"/>
      <c r="B498" s="50"/>
      <c r="C498" s="50"/>
      <c r="D498" s="50"/>
      <c r="E498" s="50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</row>
    <row r="499" spans="1:26" ht="12.75" customHeight="1">
      <c r="A499" s="50"/>
      <c r="B499" s="50"/>
      <c r="C499" s="50"/>
      <c r="D499" s="50"/>
      <c r="E499" s="50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</row>
    <row r="500" spans="1:26" ht="12.75" customHeight="1">
      <c r="A500" s="50"/>
      <c r="B500" s="50"/>
      <c r="C500" s="50"/>
      <c r="D500" s="50"/>
      <c r="E500" s="50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</row>
    <row r="501" spans="1:26" ht="12.75" customHeight="1">
      <c r="A501" s="50"/>
      <c r="B501" s="50"/>
      <c r="C501" s="50"/>
      <c r="D501" s="50"/>
      <c r="E501" s="50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</row>
    <row r="502" spans="1:26" ht="12.75" customHeight="1">
      <c r="A502" s="50"/>
      <c r="B502" s="50"/>
      <c r="C502" s="50"/>
      <c r="D502" s="50"/>
      <c r="E502" s="50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</row>
    <row r="503" spans="1:26" ht="12.75" customHeight="1">
      <c r="A503" s="50"/>
      <c r="B503" s="50"/>
      <c r="C503" s="50"/>
      <c r="D503" s="50"/>
      <c r="E503" s="50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</row>
    <row r="504" spans="1:26" ht="12.75" customHeight="1">
      <c r="A504" s="50"/>
      <c r="B504" s="50"/>
      <c r="C504" s="50"/>
      <c r="D504" s="50"/>
      <c r="E504" s="50"/>
      <c r="F504" s="50"/>
      <c r="G504" s="50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</row>
    <row r="505" spans="1:26" ht="12.75" customHeight="1">
      <c r="A505" s="50"/>
      <c r="B505" s="50"/>
      <c r="C505" s="50"/>
      <c r="D505" s="50"/>
      <c r="E505" s="50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</row>
    <row r="506" spans="1:26" ht="12.75" customHeight="1">
      <c r="A506" s="50"/>
      <c r="B506" s="50"/>
      <c r="C506" s="50"/>
      <c r="D506" s="50"/>
      <c r="E506" s="50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</row>
    <row r="507" spans="1:26" ht="12.75" customHeight="1">
      <c r="A507" s="50"/>
      <c r="B507" s="50"/>
      <c r="C507" s="50"/>
      <c r="D507" s="50"/>
      <c r="E507" s="50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</row>
    <row r="508" spans="1:26" ht="12.75" customHeight="1">
      <c r="A508" s="50"/>
      <c r="B508" s="50"/>
      <c r="C508" s="50"/>
      <c r="D508" s="50"/>
      <c r="E508" s="50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</row>
    <row r="509" spans="1:26" ht="12.75" customHeight="1">
      <c r="A509" s="50"/>
      <c r="B509" s="50"/>
      <c r="C509" s="50"/>
      <c r="D509" s="50"/>
      <c r="E509" s="50"/>
      <c r="F509" s="50"/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</row>
    <row r="510" spans="1:26" ht="12.75" customHeight="1">
      <c r="A510" s="50"/>
      <c r="B510" s="50"/>
      <c r="C510" s="50"/>
      <c r="D510" s="50"/>
      <c r="E510" s="50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</row>
    <row r="511" spans="1:26" ht="12.75" customHeight="1">
      <c r="A511" s="50"/>
      <c r="B511" s="50"/>
      <c r="C511" s="50"/>
      <c r="D511" s="50"/>
      <c r="E511" s="50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</row>
    <row r="512" spans="1:26" ht="12.75" customHeight="1">
      <c r="A512" s="50"/>
      <c r="B512" s="50"/>
      <c r="C512" s="50"/>
      <c r="D512" s="50"/>
      <c r="E512" s="50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</row>
    <row r="513" spans="1:26" ht="12.75" customHeight="1">
      <c r="A513" s="50"/>
      <c r="B513" s="50"/>
      <c r="C513" s="50"/>
      <c r="D513" s="50"/>
      <c r="E513" s="50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</row>
    <row r="514" spans="1:26" ht="12.75" customHeight="1">
      <c r="A514" s="50"/>
      <c r="B514" s="50"/>
      <c r="C514" s="50"/>
      <c r="D514" s="50"/>
      <c r="E514" s="50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</row>
    <row r="515" spans="1:26" ht="12.75" customHeight="1">
      <c r="A515" s="50"/>
      <c r="B515" s="50"/>
      <c r="C515" s="50"/>
      <c r="D515" s="50"/>
      <c r="E515" s="50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</row>
    <row r="516" spans="1:26" ht="12.75" customHeight="1">
      <c r="A516" s="50"/>
      <c r="B516" s="50"/>
      <c r="C516" s="50"/>
      <c r="D516" s="50"/>
      <c r="E516" s="50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</row>
    <row r="517" spans="1:26" ht="12.75" customHeight="1">
      <c r="A517" s="50"/>
      <c r="B517" s="50"/>
      <c r="C517" s="50"/>
      <c r="D517" s="50"/>
      <c r="E517" s="50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</row>
    <row r="518" spans="1:26" ht="12.75" customHeight="1">
      <c r="A518" s="50"/>
      <c r="B518" s="50"/>
      <c r="C518" s="50"/>
      <c r="D518" s="50"/>
      <c r="E518" s="50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</row>
    <row r="519" spans="1:26" ht="12.75" customHeight="1">
      <c r="A519" s="50"/>
      <c r="B519" s="50"/>
      <c r="C519" s="50"/>
      <c r="D519" s="50"/>
      <c r="E519" s="50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</row>
    <row r="520" spans="1:26" ht="12.75" customHeight="1">
      <c r="A520" s="50"/>
      <c r="B520" s="50"/>
      <c r="C520" s="50"/>
      <c r="D520" s="50"/>
      <c r="E520" s="50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</row>
    <row r="521" spans="1:26" ht="12.75" customHeight="1">
      <c r="A521" s="50"/>
      <c r="B521" s="50"/>
      <c r="C521" s="50"/>
      <c r="D521" s="50"/>
      <c r="E521" s="50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</row>
    <row r="522" spans="1:26" ht="12.75" customHeight="1">
      <c r="A522" s="50"/>
      <c r="B522" s="50"/>
      <c r="C522" s="50"/>
      <c r="D522" s="50"/>
      <c r="E522" s="50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</row>
    <row r="523" spans="1:26" ht="12.75" customHeight="1">
      <c r="A523" s="50"/>
      <c r="B523" s="50"/>
      <c r="C523" s="50"/>
      <c r="D523" s="50"/>
      <c r="E523" s="50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</row>
    <row r="524" spans="1:26" ht="12.75" customHeight="1">
      <c r="A524" s="50"/>
      <c r="B524" s="50"/>
      <c r="C524" s="50"/>
      <c r="D524" s="50"/>
      <c r="E524" s="50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</row>
    <row r="525" spans="1:26" ht="12.75" customHeight="1">
      <c r="A525" s="50"/>
      <c r="B525" s="50"/>
      <c r="C525" s="50"/>
      <c r="D525" s="50"/>
      <c r="E525" s="50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</row>
    <row r="526" spans="1:26" ht="12.75" customHeight="1">
      <c r="A526" s="50"/>
      <c r="B526" s="50"/>
      <c r="C526" s="50"/>
      <c r="D526" s="50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</row>
    <row r="527" spans="1:26" ht="12.75" customHeight="1">
      <c r="A527" s="50"/>
      <c r="B527" s="50"/>
      <c r="C527" s="50"/>
      <c r="D527" s="50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</row>
    <row r="528" spans="1:26" ht="12.75" customHeight="1">
      <c r="A528" s="50"/>
      <c r="B528" s="50"/>
      <c r="C528" s="50"/>
      <c r="D528" s="50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</row>
    <row r="529" spans="1:26" ht="12.75" customHeight="1">
      <c r="A529" s="50"/>
      <c r="B529" s="50"/>
      <c r="C529" s="50"/>
      <c r="D529" s="50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</row>
    <row r="530" spans="1:26" ht="12.75" customHeight="1">
      <c r="A530" s="50"/>
      <c r="B530" s="50"/>
      <c r="C530" s="50"/>
      <c r="D530" s="50"/>
      <c r="E530" s="50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</row>
    <row r="531" spans="1:26" ht="12.75" customHeight="1">
      <c r="A531" s="50"/>
      <c r="B531" s="50"/>
      <c r="C531" s="50"/>
      <c r="D531" s="50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</row>
    <row r="532" spans="1:26" ht="12.75" customHeight="1">
      <c r="A532" s="50"/>
      <c r="B532" s="50"/>
      <c r="C532" s="50"/>
      <c r="D532" s="50"/>
      <c r="E532" s="50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</row>
    <row r="533" spans="1:26" ht="12.75" customHeight="1">
      <c r="A533" s="50"/>
      <c r="B533" s="50"/>
      <c r="C533" s="50"/>
      <c r="D533" s="50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</row>
    <row r="534" spans="1:26" ht="12.75" customHeight="1">
      <c r="A534" s="50"/>
      <c r="B534" s="50"/>
      <c r="C534" s="50"/>
      <c r="D534" s="50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</row>
    <row r="535" spans="1:26" ht="12.75" customHeight="1">
      <c r="A535" s="50"/>
      <c r="B535" s="50"/>
      <c r="C535" s="50"/>
      <c r="D535" s="50"/>
      <c r="E535" s="50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</row>
    <row r="536" spans="1:26" ht="12.75" customHeight="1">
      <c r="A536" s="50"/>
      <c r="B536" s="50"/>
      <c r="C536" s="50"/>
      <c r="D536" s="50"/>
      <c r="E536" s="50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</row>
    <row r="537" spans="1:26" ht="12.75" customHeight="1">
      <c r="A537" s="50"/>
      <c r="B537" s="50"/>
      <c r="C537" s="50"/>
      <c r="D537" s="50"/>
      <c r="E537" s="50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</row>
    <row r="538" spans="1:26" ht="12.75" customHeight="1">
      <c r="A538" s="50"/>
      <c r="B538" s="50"/>
      <c r="C538" s="50"/>
      <c r="D538" s="50"/>
      <c r="E538" s="50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</row>
    <row r="539" spans="1:26" ht="12.75" customHeight="1">
      <c r="A539" s="50"/>
      <c r="B539" s="50"/>
      <c r="C539" s="50"/>
      <c r="D539" s="50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</row>
    <row r="540" spans="1:26" ht="12.75" customHeight="1">
      <c r="A540" s="50"/>
      <c r="B540" s="50"/>
      <c r="C540" s="50"/>
      <c r="D540" s="50"/>
      <c r="E540" s="50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</row>
    <row r="541" spans="1:26" ht="12.75" customHeight="1">
      <c r="A541" s="50"/>
      <c r="B541" s="50"/>
      <c r="C541" s="50"/>
      <c r="D541" s="50"/>
      <c r="E541" s="50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</row>
    <row r="542" spans="1:26" ht="12.75" customHeight="1">
      <c r="A542" s="50"/>
      <c r="B542" s="50"/>
      <c r="C542" s="50"/>
      <c r="D542" s="50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</row>
    <row r="543" spans="1:26" ht="12.75" customHeight="1">
      <c r="A543" s="50"/>
      <c r="B543" s="50"/>
      <c r="C543" s="50"/>
      <c r="D543" s="50"/>
      <c r="E543" s="50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</row>
    <row r="544" spans="1:26" ht="12.75" customHeight="1">
      <c r="A544" s="50"/>
      <c r="B544" s="50"/>
      <c r="C544" s="50"/>
      <c r="D544" s="50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</row>
    <row r="545" spans="1:26" ht="12.75" customHeight="1">
      <c r="A545" s="50"/>
      <c r="B545" s="50"/>
      <c r="C545" s="50"/>
      <c r="D545" s="50"/>
      <c r="E545" s="50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</row>
    <row r="546" spans="1:26" ht="12.75" customHeight="1">
      <c r="A546" s="50"/>
      <c r="B546" s="50"/>
      <c r="C546" s="50"/>
      <c r="D546" s="50"/>
      <c r="E546" s="50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</row>
    <row r="547" spans="1:26" ht="12.75" customHeight="1">
      <c r="A547" s="50"/>
      <c r="B547" s="50"/>
      <c r="C547" s="50"/>
      <c r="D547" s="50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</row>
    <row r="548" spans="1:26" ht="12.75" customHeight="1">
      <c r="A548" s="50"/>
      <c r="B548" s="50"/>
      <c r="C548" s="50"/>
      <c r="D548" s="50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</row>
    <row r="549" spans="1:26" ht="12.75" customHeight="1">
      <c r="A549" s="50"/>
      <c r="B549" s="50"/>
      <c r="C549" s="50"/>
      <c r="D549" s="50"/>
      <c r="E549" s="50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</row>
    <row r="550" spans="1:26" ht="12.75" customHeight="1">
      <c r="A550" s="50"/>
      <c r="B550" s="50"/>
      <c r="C550" s="50"/>
      <c r="D550" s="50"/>
      <c r="E550" s="50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</row>
    <row r="551" spans="1:26" ht="12.75" customHeight="1">
      <c r="A551" s="50"/>
      <c r="B551" s="50"/>
      <c r="C551" s="50"/>
      <c r="D551" s="50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</row>
    <row r="552" spans="1:26" ht="12.75" customHeight="1">
      <c r="A552" s="50"/>
      <c r="B552" s="50"/>
      <c r="C552" s="50"/>
      <c r="D552" s="50"/>
      <c r="E552" s="50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</row>
    <row r="553" spans="1:26" ht="12.75" customHeight="1">
      <c r="A553" s="50"/>
      <c r="B553" s="50"/>
      <c r="C553" s="50"/>
      <c r="D553" s="50"/>
      <c r="E553" s="50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</row>
    <row r="554" spans="1:26" ht="12.75" customHeight="1">
      <c r="A554" s="50"/>
      <c r="B554" s="50"/>
      <c r="C554" s="50"/>
      <c r="D554" s="50"/>
      <c r="E554" s="50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</row>
    <row r="555" spans="1:26" ht="12.75" customHeight="1">
      <c r="A555" s="50"/>
      <c r="B555" s="50"/>
      <c r="C555" s="50"/>
      <c r="D555" s="50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</row>
    <row r="556" spans="1:26" ht="12.75" customHeight="1">
      <c r="A556" s="50"/>
      <c r="B556" s="50"/>
      <c r="C556" s="50"/>
      <c r="D556" s="50"/>
      <c r="E556" s="50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</row>
    <row r="557" spans="1:26" ht="12.75" customHeight="1">
      <c r="A557" s="50"/>
      <c r="B557" s="50"/>
      <c r="C557" s="50"/>
      <c r="D557" s="50"/>
      <c r="E557" s="50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</row>
    <row r="558" spans="1:26" ht="12.75" customHeight="1">
      <c r="A558" s="50"/>
      <c r="B558" s="50"/>
      <c r="C558" s="50"/>
      <c r="D558" s="50"/>
      <c r="E558" s="50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</row>
    <row r="559" spans="1:26" ht="12.75" customHeight="1">
      <c r="A559" s="50"/>
      <c r="B559" s="50"/>
      <c r="C559" s="50"/>
      <c r="D559" s="50"/>
      <c r="E559" s="50"/>
      <c r="F559" s="50"/>
      <c r="G559" s="50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</row>
    <row r="560" spans="1:26" ht="12.75" customHeight="1">
      <c r="A560" s="50"/>
      <c r="B560" s="50"/>
      <c r="C560" s="50"/>
      <c r="D560" s="50"/>
      <c r="E560" s="50"/>
      <c r="F560" s="50"/>
      <c r="G560" s="50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</row>
    <row r="561" spans="1:26" ht="12.75" customHeight="1">
      <c r="A561" s="50"/>
      <c r="B561" s="50"/>
      <c r="C561" s="50"/>
      <c r="D561" s="50"/>
      <c r="E561" s="50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</row>
    <row r="562" spans="1:26" ht="12.75" customHeight="1">
      <c r="A562" s="50"/>
      <c r="B562" s="50"/>
      <c r="C562" s="50"/>
      <c r="D562" s="50"/>
      <c r="E562" s="50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</row>
    <row r="563" spans="1:26" ht="12.75" customHeight="1">
      <c r="A563" s="50"/>
      <c r="B563" s="50"/>
      <c r="C563" s="50"/>
      <c r="D563" s="50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</row>
    <row r="564" spans="1:26" ht="12.75" customHeight="1">
      <c r="A564" s="50"/>
      <c r="B564" s="50"/>
      <c r="C564" s="50"/>
      <c r="D564" s="50"/>
      <c r="E564" s="50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</row>
    <row r="565" spans="1:26" ht="12.75" customHeight="1">
      <c r="A565" s="50"/>
      <c r="B565" s="50"/>
      <c r="C565" s="50"/>
      <c r="D565" s="50"/>
      <c r="E565" s="50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</row>
    <row r="566" spans="1:26" ht="12.75" customHeight="1">
      <c r="A566" s="50"/>
      <c r="B566" s="50"/>
      <c r="C566" s="50"/>
      <c r="D566" s="50"/>
      <c r="E566" s="50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</row>
    <row r="567" spans="1:26" ht="12.75" customHeight="1">
      <c r="A567" s="50"/>
      <c r="B567" s="50"/>
      <c r="C567" s="50"/>
      <c r="D567" s="50"/>
      <c r="E567" s="50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</row>
    <row r="568" spans="1:26" ht="12.75" customHeight="1">
      <c r="A568" s="50"/>
      <c r="B568" s="50"/>
      <c r="C568" s="50"/>
      <c r="D568" s="50"/>
      <c r="E568" s="50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</row>
    <row r="569" spans="1:26" ht="12.75" customHeight="1">
      <c r="A569" s="50"/>
      <c r="B569" s="50"/>
      <c r="C569" s="50"/>
      <c r="D569" s="50"/>
      <c r="E569" s="50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</row>
    <row r="570" spans="1:26" ht="12.75" customHeight="1">
      <c r="A570" s="50"/>
      <c r="B570" s="50"/>
      <c r="C570" s="50"/>
      <c r="D570" s="50"/>
      <c r="E570" s="50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</row>
    <row r="571" spans="1:26" ht="12.75" customHeight="1">
      <c r="A571" s="50"/>
      <c r="B571" s="50"/>
      <c r="C571" s="50"/>
      <c r="D571" s="50"/>
      <c r="E571" s="50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</row>
    <row r="572" spans="1:26" ht="12.75" customHeight="1">
      <c r="A572" s="50"/>
      <c r="B572" s="50"/>
      <c r="C572" s="50"/>
      <c r="D572" s="50"/>
      <c r="E572" s="50"/>
      <c r="F572" s="50"/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</row>
    <row r="573" spans="1:26" ht="12.75" customHeight="1">
      <c r="A573" s="50"/>
      <c r="B573" s="50"/>
      <c r="C573" s="50"/>
      <c r="D573" s="50"/>
      <c r="E573" s="50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</row>
    <row r="574" spans="1:26" ht="12.75" customHeight="1">
      <c r="A574" s="50"/>
      <c r="B574" s="50"/>
      <c r="C574" s="50"/>
      <c r="D574" s="50"/>
      <c r="E574" s="50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</row>
    <row r="575" spans="1:26" ht="12.75" customHeight="1">
      <c r="A575" s="50"/>
      <c r="B575" s="50"/>
      <c r="C575" s="50"/>
      <c r="D575" s="50"/>
      <c r="E575" s="50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</row>
    <row r="576" spans="1:26" ht="12.75" customHeight="1">
      <c r="A576" s="50"/>
      <c r="B576" s="50"/>
      <c r="C576" s="50"/>
      <c r="D576" s="50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</row>
    <row r="577" spans="1:26" ht="12.75" customHeight="1">
      <c r="A577" s="50"/>
      <c r="B577" s="50"/>
      <c r="C577" s="50"/>
      <c r="D577" s="50"/>
      <c r="E577" s="50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</row>
    <row r="578" spans="1:26" ht="12.75" customHeight="1">
      <c r="A578" s="50"/>
      <c r="B578" s="50"/>
      <c r="C578" s="50"/>
      <c r="D578" s="50"/>
      <c r="E578" s="50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</row>
    <row r="579" spans="1:26" ht="12.75" customHeight="1">
      <c r="A579" s="50"/>
      <c r="B579" s="50"/>
      <c r="C579" s="50"/>
      <c r="D579" s="50"/>
      <c r="E579" s="50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</row>
    <row r="580" spans="1:26" ht="12.75" customHeight="1">
      <c r="A580" s="50"/>
      <c r="B580" s="50"/>
      <c r="C580" s="50"/>
      <c r="D580" s="50"/>
      <c r="E580" s="50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</row>
    <row r="581" spans="1:26" ht="12.75" customHeight="1">
      <c r="A581" s="50"/>
      <c r="B581" s="50"/>
      <c r="C581" s="50"/>
      <c r="D581" s="50"/>
      <c r="E581" s="50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</row>
    <row r="582" spans="1:26" ht="12.75" customHeight="1">
      <c r="A582" s="50"/>
      <c r="B582" s="50"/>
      <c r="C582" s="50"/>
      <c r="D582" s="50"/>
      <c r="E582" s="50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</row>
    <row r="583" spans="1:26" ht="12.75" customHeight="1">
      <c r="A583" s="50"/>
      <c r="B583" s="50"/>
      <c r="C583" s="50"/>
      <c r="D583" s="50"/>
      <c r="E583" s="50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</row>
    <row r="584" spans="1:26" ht="12.75" customHeight="1">
      <c r="A584" s="50"/>
      <c r="B584" s="50"/>
      <c r="C584" s="50"/>
      <c r="D584" s="50"/>
      <c r="E584" s="50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</row>
    <row r="585" spans="1:26" ht="12.75" customHeight="1">
      <c r="A585" s="50"/>
      <c r="B585" s="50"/>
      <c r="C585" s="50"/>
      <c r="D585" s="50"/>
      <c r="E585" s="50"/>
      <c r="F585" s="50"/>
      <c r="G585" s="50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</row>
    <row r="586" spans="1:26" ht="12.75" customHeight="1">
      <c r="A586" s="50"/>
      <c r="B586" s="50"/>
      <c r="C586" s="50"/>
      <c r="D586" s="50"/>
      <c r="E586" s="50"/>
      <c r="F586" s="50"/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</row>
    <row r="587" spans="1:26" ht="12.75" customHeight="1">
      <c r="A587" s="50"/>
      <c r="B587" s="50"/>
      <c r="C587" s="50"/>
      <c r="D587" s="50"/>
      <c r="E587" s="50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</row>
    <row r="588" spans="1:26" ht="12.75" customHeight="1">
      <c r="A588" s="50"/>
      <c r="B588" s="50"/>
      <c r="C588" s="50"/>
      <c r="D588" s="50"/>
      <c r="E588" s="50"/>
      <c r="F588" s="50"/>
      <c r="G588" s="50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</row>
    <row r="589" spans="1:26" ht="12.75" customHeight="1">
      <c r="A589" s="50"/>
      <c r="B589" s="50"/>
      <c r="C589" s="50"/>
      <c r="D589" s="50"/>
      <c r="E589" s="50"/>
      <c r="F589" s="50"/>
      <c r="G589" s="50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</row>
    <row r="590" spans="1:26" ht="12.75" customHeight="1">
      <c r="A590" s="50"/>
      <c r="B590" s="50"/>
      <c r="C590" s="50"/>
      <c r="D590" s="50"/>
      <c r="E590" s="50"/>
      <c r="F590" s="50"/>
      <c r="G590" s="50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</row>
    <row r="591" spans="1:26" ht="12.75" customHeight="1">
      <c r="A591" s="50"/>
      <c r="B591" s="50"/>
      <c r="C591" s="50"/>
      <c r="D591" s="50"/>
      <c r="E591" s="50"/>
      <c r="F591" s="50"/>
      <c r="G591" s="50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</row>
    <row r="592" spans="1:26" ht="12.75" customHeight="1">
      <c r="A592" s="50"/>
      <c r="B592" s="50"/>
      <c r="C592" s="50"/>
      <c r="D592" s="50"/>
      <c r="E592" s="50"/>
      <c r="F592" s="50"/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</row>
    <row r="593" spans="1:26" ht="12.75" customHeight="1">
      <c r="A593" s="50"/>
      <c r="B593" s="50"/>
      <c r="C593" s="50"/>
      <c r="D593" s="50"/>
      <c r="E593" s="50"/>
      <c r="F593" s="50"/>
      <c r="G593" s="50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</row>
    <row r="594" spans="1:26" ht="12.75" customHeight="1">
      <c r="A594" s="50"/>
      <c r="B594" s="50"/>
      <c r="C594" s="50"/>
      <c r="D594" s="50"/>
      <c r="E594" s="50"/>
      <c r="F594" s="50"/>
      <c r="G594" s="50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</row>
    <row r="595" spans="1:26" ht="12.75" customHeight="1">
      <c r="A595" s="50"/>
      <c r="B595" s="50"/>
      <c r="C595" s="50"/>
      <c r="D595" s="50"/>
      <c r="E595" s="50"/>
      <c r="F595" s="50"/>
      <c r="G595" s="50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</row>
    <row r="596" spans="1:26" ht="12.75" customHeight="1">
      <c r="A596" s="50"/>
      <c r="B596" s="50"/>
      <c r="C596" s="50"/>
      <c r="D596" s="50"/>
      <c r="E596" s="50"/>
      <c r="F596" s="50"/>
      <c r="G596" s="50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</row>
    <row r="597" spans="1:26" ht="12.75" customHeight="1">
      <c r="A597" s="50"/>
      <c r="B597" s="50"/>
      <c r="C597" s="50"/>
      <c r="D597" s="50"/>
      <c r="E597" s="50"/>
      <c r="F597" s="50"/>
      <c r="G597" s="50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</row>
    <row r="598" spans="1:26" ht="12.75" customHeight="1">
      <c r="A598" s="50"/>
      <c r="B598" s="50"/>
      <c r="C598" s="50"/>
      <c r="D598" s="50"/>
      <c r="E598" s="50"/>
      <c r="F598" s="50"/>
      <c r="G598" s="50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</row>
    <row r="599" spans="1:26" ht="12.75" customHeight="1">
      <c r="A599" s="50"/>
      <c r="B599" s="50"/>
      <c r="C599" s="50"/>
      <c r="D599" s="50"/>
      <c r="E599" s="50"/>
      <c r="F599" s="50"/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</row>
    <row r="600" spans="1:26" ht="12.75" customHeight="1">
      <c r="A600" s="50"/>
      <c r="B600" s="50"/>
      <c r="C600" s="50"/>
      <c r="D600" s="50"/>
      <c r="E600" s="50"/>
      <c r="F600" s="50"/>
      <c r="G600" s="50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</row>
    <row r="601" spans="1:26" ht="12.75" customHeight="1">
      <c r="A601" s="50"/>
      <c r="B601" s="50"/>
      <c r="C601" s="50"/>
      <c r="D601" s="50"/>
      <c r="E601" s="50"/>
      <c r="F601" s="50"/>
      <c r="G601" s="50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</row>
    <row r="602" spans="1:26" ht="12.75" customHeight="1">
      <c r="A602" s="50"/>
      <c r="B602" s="50"/>
      <c r="C602" s="50"/>
      <c r="D602" s="50"/>
      <c r="E602" s="50"/>
      <c r="F602" s="50"/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</row>
    <row r="603" spans="1:26" ht="12.75" customHeight="1">
      <c r="A603" s="50"/>
      <c r="B603" s="50"/>
      <c r="C603" s="50"/>
      <c r="D603" s="50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</row>
    <row r="604" spans="1:26" ht="12.75" customHeight="1">
      <c r="A604" s="50"/>
      <c r="B604" s="50"/>
      <c r="C604" s="50"/>
      <c r="D604" s="50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</row>
    <row r="605" spans="1:26" ht="12.75" customHeight="1">
      <c r="A605" s="50"/>
      <c r="B605" s="50"/>
      <c r="C605" s="50"/>
      <c r="D605" s="50"/>
      <c r="E605" s="50"/>
      <c r="F605" s="50"/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</row>
    <row r="606" spans="1:26" ht="12.75" customHeight="1">
      <c r="A606" s="50"/>
      <c r="B606" s="50"/>
      <c r="C606" s="50"/>
      <c r="D606" s="50"/>
      <c r="E606" s="50"/>
      <c r="F606" s="50"/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</row>
    <row r="607" spans="1:26" ht="12.75" customHeight="1">
      <c r="A607" s="50"/>
      <c r="B607" s="50"/>
      <c r="C607" s="50"/>
      <c r="D607" s="50"/>
      <c r="E607" s="50"/>
      <c r="F607" s="50"/>
      <c r="G607" s="50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</row>
    <row r="608" spans="1:26" ht="12.75" customHeight="1">
      <c r="A608" s="50"/>
      <c r="B608" s="50"/>
      <c r="C608" s="50"/>
      <c r="D608" s="50"/>
      <c r="E608" s="50"/>
      <c r="F608" s="50"/>
      <c r="G608" s="50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</row>
    <row r="609" spans="1:26" ht="12.75" customHeight="1">
      <c r="A609" s="50"/>
      <c r="B609" s="50"/>
      <c r="C609" s="50"/>
      <c r="D609" s="50"/>
      <c r="E609" s="50"/>
      <c r="F609" s="50"/>
      <c r="G609" s="50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</row>
    <row r="610" spans="1:26" ht="12.75" customHeight="1">
      <c r="A610" s="50"/>
      <c r="B610" s="50"/>
      <c r="C610" s="50"/>
      <c r="D610" s="50"/>
      <c r="E610" s="50"/>
      <c r="F610" s="50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</row>
    <row r="611" spans="1:26" ht="12.75" customHeight="1">
      <c r="A611" s="50"/>
      <c r="B611" s="50"/>
      <c r="C611" s="50"/>
      <c r="D611" s="50"/>
      <c r="E611" s="50"/>
      <c r="F611" s="50"/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</row>
    <row r="612" spans="1:26" ht="12.75" customHeight="1">
      <c r="A612" s="50"/>
      <c r="B612" s="50"/>
      <c r="C612" s="50"/>
      <c r="D612" s="50"/>
      <c r="E612" s="50"/>
      <c r="F612" s="50"/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</row>
    <row r="613" spans="1:26" ht="12.75" customHeight="1">
      <c r="A613" s="50"/>
      <c r="B613" s="50"/>
      <c r="C613" s="50"/>
      <c r="D613" s="50"/>
      <c r="E613" s="50"/>
      <c r="F613" s="50"/>
      <c r="G613" s="50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</row>
    <row r="614" spans="1:26" ht="12.75" customHeight="1">
      <c r="A614" s="50"/>
      <c r="B614" s="50"/>
      <c r="C614" s="50"/>
      <c r="D614" s="50"/>
      <c r="E614" s="50"/>
      <c r="F614" s="50"/>
      <c r="G614" s="50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</row>
    <row r="615" spans="1:26" ht="12.75" customHeight="1">
      <c r="A615" s="50"/>
      <c r="B615" s="50"/>
      <c r="C615" s="50"/>
      <c r="D615" s="50"/>
      <c r="E615" s="50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</row>
    <row r="616" spans="1:26" ht="12.75" customHeight="1">
      <c r="A616" s="50"/>
      <c r="B616" s="50"/>
      <c r="C616" s="50"/>
      <c r="D616" s="50"/>
      <c r="E616" s="50"/>
      <c r="F616" s="50"/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</row>
    <row r="617" spans="1:26" ht="12.75" customHeight="1">
      <c r="A617" s="50"/>
      <c r="B617" s="50"/>
      <c r="C617" s="50"/>
      <c r="D617" s="50"/>
      <c r="E617" s="50"/>
      <c r="F617" s="50"/>
      <c r="G617" s="50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</row>
    <row r="618" spans="1:26" ht="12.75" customHeight="1">
      <c r="A618" s="50"/>
      <c r="B618" s="50"/>
      <c r="C618" s="50"/>
      <c r="D618" s="50"/>
      <c r="E618" s="50"/>
      <c r="F618" s="50"/>
      <c r="G618" s="50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</row>
    <row r="619" spans="1:26" ht="12.75" customHeight="1">
      <c r="A619" s="50"/>
      <c r="B619" s="50"/>
      <c r="C619" s="50"/>
      <c r="D619" s="50"/>
      <c r="E619" s="50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</row>
    <row r="620" spans="1:26" ht="12.75" customHeight="1">
      <c r="A620" s="50"/>
      <c r="B620" s="50"/>
      <c r="C620" s="50"/>
      <c r="D620" s="50"/>
      <c r="E620" s="50"/>
      <c r="F620" s="50"/>
      <c r="G620" s="50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</row>
    <row r="621" spans="1:26" ht="12.75" customHeight="1">
      <c r="A621" s="50"/>
      <c r="B621" s="50"/>
      <c r="C621" s="50"/>
      <c r="D621" s="50"/>
      <c r="E621" s="50"/>
      <c r="F621" s="50"/>
      <c r="G621" s="50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</row>
    <row r="622" spans="1:26" ht="12.75" customHeight="1">
      <c r="A622" s="50"/>
      <c r="B622" s="50"/>
      <c r="C622" s="50"/>
      <c r="D622" s="50"/>
      <c r="E622" s="50"/>
      <c r="F622" s="50"/>
      <c r="G622" s="50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</row>
    <row r="623" spans="1:26" ht="12.75" customHeight="1">
      <c r="A623" s="50"/>
      <c r="B623" s="50"/>
      <c r="C623" s="50"/>
      <c r="D623" s="50"/>
      <c r="E623" s="50"/>
      <c r="F623" s="50"/>
      <c r="G623" s="50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</row>
    <row r="624" spans="1:26" ht="12.75" customHeight="1">
      <c r="A624" s="50"/>
      <c r="B624" s="50"/>
      <c r="C624" s="50"/>
      <c r="D624" s="50"/>
      <c r="E624" s="50"/>
      <c r="F624" s="50"/>
      <c r="G624" s="50"/>
      <c r="H624" s="50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</row>
    <row r="625" spans="1:26" ht="12.75" customHeight="1">
      <c r="A625" s="50"/>
      <c r="B625" s="50"/>
      <c r="C625" s="50"/>
      <c r="D625" s="50"/>
      <c r="E625" s="50"/>
      <c r="F625" s="50"/>
      <c r="G625" s="50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</row>
    <row r="626" spans="1:26" ht="12.75" customHeight="1">
      <c r="A626" s="50"/>
      <c r="B626" s="50"/>
      <c r="C626" s="50"/>
      <c r="D626" s="50"/>
      <c r="E626" s="50"/>
      <c r="F626" s="5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</row>
    <row r="627" spans="1:26" ht="12.75" customHeight="1">
      <c r="A627" s="50"/>
      <c r="B627" s="50"/>
      <c r="C627" s="50"/>
      <c r="D627" s="50"/>
      <c r="E627" s="50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</row>
    <row r="628" spans="1:26" ht="12.75" customHeight="1">
      <c r="A628" s="50"/>
      <c r="B628" s="50"/>
      <c r="C628" s="50"/>
      <c r="D628" s="50"/>
      <c r="E628" s="50"/>
      <c r="F628" s="50"/>
      <c r="G628" s="50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</row>
    <row r="629" spans="1:26" ht="12.75" customHeight="1">
      <c r="A629" s="50"/>
      <c r="B629" s="50"/>
      <c r="C629" s="50"/>
      <c r="D629" s="50"/>
      <c r="E629" s="50"/>
      <c r="F629" s="50"/>
      <c r="G629" s="50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</row>
    <row r="630" spans="1:26" ht="12.75" customHeight="1">
      <c r="A630" s="50"/>
      <c r="B630" s="50"/>
      <c r="C630" s="50"/>
      <c r="D630" s="50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</row>
    <row r="631" spans="1:26" ht="12.75" customHeight="1">
      <c r="A631" s="50"/>
      <c r="B631" s="50"/>
      <c r="C631" s="50"/>
      <c r="D631" s="50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</row>
    <row r="632" spans="1:26" ht="12.75" customHeight="1">
      <c r="A632" s="50"/>
      <c r="B632" s="50"/>
      <c r="C632" s="50"/>
      <c r="D632" s="50"/>
      <c r="E632" s="50"/>
      <c r="F632" s="50"/>
      <c r="G632" s="50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</row>
    <row r="633" spans="1:26" ht="12.75" customHeight="1">
      <c r="A633" s="50"/>
      <c r="B633" s="50"/>
      <c r="C633" s="50"/>
      <c r="D633" s="50"/>
      <c r="E633" s="50"/>
      <c r="F633" s="50"/>
      <c r="G633" s="50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</row>
    <row r="634" spans="1:26" ht="12.75" customHeight="1">
      <c r="A634" s="50"/>
      <c r="B634" s="50"/>
      <c r="C634" s="50"/>
      <c r="D634" s="50"/>
      <c r="E634" s="50"/>
      <c r="F634" s="50"/>
      <c r="G634" s="50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</row>
    <row r="635" spans="1:26" ht="12.75" customHeight="1">
      <c r="A635" s="50"/>
      <c r="B635" s="50"/>
      <c r="C635" s="50"/>
      <c r="D635" s="50"/>
      <c r="E635" s="50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</row>
    <row r="636" spans="1:26" ht="12.75" customHeight="1">
      <c r="A636" s="50"/>
      <c r="B636" s="50"/>
      <c r="C636" s="50"/>
      <c r="D636" s="50"/>
      <c r="E636" s="50"/>
      <c r="F636" s="50"/>
      <c r="G636" s="50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</row>
    <row r="637" spans="1:26" ht="12.75" customHeight="1">
      <c r="A637" s="50"/>
      <c r="B637" s="50"/>
      <c r="C637" s="50"/>
      <c r="D637" s="50"/>
      <c r="E637" s="50"/>
      <c r="F637" s="50"/>
      <c r="G637" s="50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</row>
    <row r="638" spans="1:26" ht="12.75" customHeight="1">
      <c r="A638" s="50"/>
      <c r="B638" s="50"/>
      <c r="C638" s="50"/>
      <c r="D638" s="50"/>
      <c r="E638" s="50"/>
      <c r="F638" s="50"/>
      <c r="G638" s="50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</row>
    <row r="639" spans="1:26" ht="12.75" customHeight="1">
      <c r="A639" s="50"/>
      <c r="B639" s="50"/>
      <c r="C639" s="50"/>
      <c r="D639" s="50"/>
      <c r="E639" s="50"/>
      <c r="F639" s="50"/>
      <c r="G639" s="50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</row>
    <row r="640" spans="1:26" ht="12.75" customHeight="1">
      <c r="A640" s="50"/>
      <c r="B640" s="50"/>
      <c r="C640" s="50"/>
      <c r="D640" s="50"/>
      <c r="E640" s="50"/>
      <c r="F640" s="50"/>
      <c r="G640" s="50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</row>
    <row r="641" spans="1:26" ht="12.75" customHeight="1">
      <c r="A641" s="50"/>
      <c r="B641" s="50"/>
      <c r="C641" s="50"/>
      <c r="D641" s="50"/>
      <c r="E641" s="50"/>
      <c r="F641" s="50"/>
      <c r="G641" s="50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</row>
    <row r="642" spans="1:26" ht="12.75" customHeight="1">
      <c r="A642" s="50"/>
      <c r="B642" s="50"/>
      <c r="C642" s="50"/>
      <c r="D642" s="50"/>
      <c r="E642" s="50"/>
      <c r="F642" s="50"/>
      <c r="G642" s="50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</row>
    <row r="643" spans="1:26" ht="12.75" customHeight="1">
      <c r="A643" s="50"/>
      <c r="B643" s="50"/>
      <c r="C643" s="50"/>
      <c r="D643" s="50"/>
      <c r="E643" s="50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</row>
    <row r="644" spans="1:26" ht="12.75" customHeight="1">
      <c r="A644" s="50"/>
      <c r="B644" s="50"/>
      <c r="C644" s="50"/>
      <c r="D644" s="50"/>
      <c r="E644" s="50"/>
      <c r="F644" s="50"/>
      <c r="G644" s="50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</row>
    <row r="645" spans="1:26" ht="12.75" customHeight="1">
      <c r="A645" s="50"/>
      <c r="B645" s="50"/>
      <c r="C645" s="50"/>
      <c r="D645" s="50"/>
      <c r="E645" s="50"/>
      <c r="F645" s="50"/>
      <c r="G645" s="50"/>
      <c r="H645" s="50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</row>
    <row r="646" spans="1:26" ht="12.75" customHeight="1">
      <c r="A646" s="50"/>
      <c r="B646" s="50"/>
      <c r="C646" s="50"/>
      <c r="D646" s="50"/>
      <c r="E646" s="50"/>
      <c r="F646" s="50"/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</row>
    <row r="647" spans="1:26" ht="12.75" customHeight="1">
      <c r="A647" s="50"/>
      <c r="B647" s="50"/>
      <c r="C647" s="50"/>
      <c r="D647" s="50"/>
      <c r="E647" s="50"/>
      <c r="F647" s="50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</row>
    <row r="648" spans="1:26" ht="12.75" customHeight="1">
      <c r="A648" s="50"/>
      <c r="B648" s="50"/>
      <c r="C648" s="50"/>
      <c r="D648" s="50"/>
      <c r="E648" s="50"/>
      <c r="F648" s="50"/>
      <c r="G648" s="50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</row>
    <row r="649" spans="1:26" ht="12.75" customHeight="1">
      <c r="A649" s="50"/>
      <c r="B649" s="50"/>
      <c r="C649" s="50"/>
      <c r="D649" s="50"/>
      <c r="E649" s="50"/>
      <c r="F649" s="50"/>
      <c r="G649" s="50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</row>
    <row r="650" spans="1:26" ht="12.75" customHeight="1">
      <c r="A650" s="50"/>
      <c r="B650" s="50"/>
      <c r="C650" s="50"/>
      <c r="D650" s="50"/>
      <c r="E650" s="50"/>
      <c r="F650" s="50"/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</row>
    <row r="651" spans="1:26" ht="12.75" customHeight="1">
      <c r="A651" s="50"/>
      <c r="B651" s="50"/>
      <c r="C651" s="50"/>
      <c r="D651" s="50"/>
      <c r="E651" s="50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</row>
    <row r="652" spans="1:26" ht="12.75" customHeight="1">
      <c r="A652" s="50"/>
      <c r="B652" s="50"/>
      <c r="C652" s="50"/>
      <c r="D652" s="50"/>
      <c r="E652" s="50"/>
      <c r="F652" s="50"/>
      <c r="G652" s="50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</row>
    <row r="653" spans="1:26" ht="12.75" customHeight="1">
      <c r="A653" s="50"/>
      <c r="B653" s="50"/>
      <c r="C653" s="50"/>
      <c r="D653" s="50"/>
      <c r="E653" s="50"/>
      <c r="F653" s="50"/>
      <c r="G653" s="50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</row>
    <row r="654" spans="1:26" ht="12.75" customHeight="1">
      <c r="A654" s="50"/>
      <c r="B654" s="50"/>
      <c r="C654" s="50"/>
      <c r="D654" s="50"/>
      <c r="E654" s="50"/>
      <c r="F654" s="50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</row>
    <row r="655" spans="1:26" ht="12.75" customHeight="1">
      <c r="A655" s="50"/>
      <c r="B655" s="50"/>
      <c r="C655" s="50"/>
      <c r="D655" s="50"/>
      <c r="E655" s="50"/>
      <c r="F655" s="50"/>
      <c r="G655" s="50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</row>
    <row r="656" spans="1:26" ht="12.75" customHeight="1">
      <c r="A656" s="50"/>
      <c r="B656" s="50"/>
      <c r="C656" s="50"/>
      <c r="D656" s="50"/>
      <c r="E656" s="50"/>
      <c r="F656" s="50"/>
      <c r="G656" s="50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</row>
    <row r="657" spans="1:26" ht="12.75" customHeight="1">
      <c r="A657" s="50"/>
      <c r="B657" s="50"/>
      <c r="C657" s="50"/>
      <c r="D657" s="50"/>
      <c r="E657" s="50"/>
      <c r="F657" s="50"/>
      <c r="G657" s="50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</row>
    <row r="658" spans="1:26" ht="12.75" customHeight="1">
      <c r="A658" s="50"/>
      <c r="B658" s="50"/>
      <c r="C658" s="50"/>
      <c r="D658" s="50"/>
      <c r="E658" s="50"/>
      <c r="F658" s="50"/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</row>
    <row r="659" spans="1:26" ht="12.75" customHeight="1">
      <c r="A659" s="50"/>
      <c r="B659" s="50"/>
      <c r="C659" s="50"/>
      <c r="D659" s="50"/>
      <c r="E659" s="50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</row>
    <row r="660" spans="1:26" ht="12.75" customHeight="1">
      <c r="A660" s="50"/>
      <c r="B660" s="50"/>
      <c r="C660" s="50"/>
      <c r="D660" s="50"/>
      <c r="E660" s="50"/>
      <c r="F660" s="50"/>
      <c r="G660" s="50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</row>
    <row r="661" spans="1:26" ht="12.75" customHeight="1">
      <c r="A661" s="50"/>
      <c r="B661" s="50"/>
      <c r="C661" s="50"/>
      <c r="D661" s="50"/>
      <c r="E661" s="50"/>
      <c r="F661" s="50"/>
      <c r="G661" s="50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</row>
    <row r="662" spans="1:26" ht="12.75" customHeight="1">
      <c r="A662" s="50"/>
      <c r="B662" s="50"/>
      <c r="C662" s="50"/>
      <c r="D662" s="50"/>
      <c r="E662" s="50"/>
      <c r="F662" s="50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</row>
    <row r="663" spans="1:26" ht="12.75" customHeight="1">
      <c r="A663" s="50"/>
      <c r="B663" s="50"/>
      <c r="C663" s="50"/>
      <c r="D663" s="50"/>
      <c r="E663" s="50"/>
      <c r="F663" s="50"/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</row>
    <row r="664" spans="1:26" ht="12.75" customHeight="1">
      <c r="A664" s="50"/>
      <c r="B664" s="50"/>
      <c r="C664" s="50"/>
      <c r="D664" s="50"/>
      <c r="E664" s="50"/>
      <c r="F664" s="50"/>
      <c r="G664" s="50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</row>
    <row r="665" spans="1:26" ht="12.75" customHeight="1">
      <c r="A665" s="50"/>
      <c r="B665" s="50"/>
      <c r="C665" s="50"/>
      <c r="D665" s="50"/>
      <c r="E665" s="50"/>
      <c r="F665" s="50"/>
      <c r="G665" s="50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</row>
    <row r="666" spans="1:26" ht="12.75" customHeight="1">
      <c r="A666" s="50"/>
      <c r="B666" s="50"/>
      <c r="C666" s="50"/>
      <c r="D666" s="50"/>
      <c r="E666" s="50"/>
      <c r="F666" s="50"/>
      <c r="G666" s="50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</row>
    <row r="667" spans="1:26" ht="12.75" customHeight="1">
      <c r="A667" s="50"/>
      <c r="B667" s="50"/>
      <c r="C667" s="50"/>
      <c r="D667" s="50"/>
      <c r="E667" s="50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</row>
    <row r="668" spans="1:26" ht="12.75" customHeight="1">
      <c r="A668" s="50"/>
      <c r="B668" s="50"/>
      <c r="C668" s="50"/>
      <c r="D668" s="50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</row>
    <row r="669" spans="1:26" ht="12.75" customHeight="1">
      <c r="A669" s="50"/>
      <c r="B669" s="50"/>
      <c r="C669" s="50"/>
      <c r="D669" s="50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</row>
    <row r="670" spans="1:26" ht="12.75" customHeight="1">
      <c r="A670" s="50"/>
      <c r="B670" s="50"/>
      <c r="C670" s="50"/>
      <c r="D670" s="50"/>
      <c r="E670" s="50"/>
      <c r="F670" s="50"/>
      <c r="G670" s="50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</row>
    <row r="671" spans="1:26" ht="12.75" customHeight="1">
      <c r="A671" s="50"/>
      <c r="B671" s="50"/>
      <c r="C671" s="50"/>
      <c r="D671" s="50"/>
      <c r="E671" s="50"/>
      <c r="F671" s="50"/>
      <c r="G671" s="50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</row>
    <row r="672" spans="1:26" ht="12.75" customHeight="1">
      <c r="A672" s="50"/>
      <c r="B672" s="50"/>
      <c r="C672" s="50"/>
      <c r="D672" s="50"/>
      <c r="E672" s="50"/>
      <c r="F672" s="50"/>
      <c r="G672" s="50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</row>
    <row r="673" spans="1:26" ht="12.75" customHeight="1">
      <c r="A673" s="50"/>
      <c r="B673" s="50"/>
      <c r="C673" s="50"/>
      <c r="D673" s="50"/>
      <c r="E673" s="50"/>
      <c r="F673" s="50"/>
      <c r="G673" s="50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</row>
    <row r="674" spans="1:26" ht="12.75" customHeight="1">
      <c r="A674" s="50"/>
      <c r="B674" s="50"/>
      <c r="C674" s="50"/>
      <c r="D674" s="50"/>
      <c r="E674" s="50"/>
      <c r="F674" s="50"/>
      <c r="G674" s="50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</row>
    <row r="675" spans="1:26" ht="12.75" customHeight="1">
      <c r="A675" s="50"/>
      <c r="B675" s="50"/>
      <c r="C675" s="50"/>
      <c r="D675" s="50"/>
      <c r="E675" s="50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</row>
    <row r="676" spans="1:26" ht="12.75" customHeight="1">
      <c r="A676" s="50"/>
      <c r="B676" s="50"/>
      <c r="C676" s="50"/>
      <c r="D676" s="50"/>
      <c r="E676" s="50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</row>
    <row r="677" spans="1:26" ht="12.75" customHeight="1">
      <c r="A677" s="50"/>
      <c r="B677" s="50"/>
      <c r="C677" s="50"/>
      <c r="D677" s="50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</row>
    <row r="678" spans="1:26" ht="12.75" customHeight="1">
      <c r="A678" s="50"/>
      <c r="B678" s="50"/>
      <c r="C678" s="50"/>
      <c r="D678" s="50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</row>
    <row r="679" spans="1:26" ht="12.75" customHeight="1">
      <c r="A679" s="50"/>
      <c r="B679" s="50"/>
      <c r="C679" s="50"/>
      <c r="D679" s="50"/>
      <c r="E679" s="50"/>
      <c r="F679" s="50"/>
      <c r="G679" s="50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</row>
    <row r="680" spans="1:26" ht="12.75" customHeight="1">
      <c r="A680" s="50"/>
      <c r="B680" s="50"/>
      <c r="C680" s="50"/>
      <c r="D680" s="50"/>
      <c r="E680" s="50"/>
      <c r="F680" s="50"/>
      <c r="G680" s="50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</row>
    <row r="681" spans="1:26" ht="12.75" customHeight="1">
      <c r="A681" s="50"/>
      <c r="B681" s="50"/>
      <c r="C681" s="50"/>
      <c r="D681" s="50"/>
      <c r="E681" s="50"/>
      <c r="F681" s="50"/>
      <c r="G681" s="50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</row>
    <row r="682" spans="1:26" ht="12.75" customHeight="1">
      <c r="A682" s="50"/>
      <c r="B682" s="50"/>
      <c r="C682" s="50"/>
      <c r="D682" s="50"/>
      <c r="E682" s="50"/>
      <c r="F682" s="50"/>
      <c r="G682" s="50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</row>
    <row r="683" spans="1:26" ht="12.75" customHeight="1">
      <c r="A683" s="50"/>
      <c r="B683" s="50"/>
      <c r="C683" s="50"/>
      <c r="D683" s="50"/>
      <c r="E683" s="50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</row>
    <row r="684" spans="1:26" ht="12.75" customHeight="1">
      <c r="A684" s="50"/>
      <c r="B684" s="50"/>
      <c r="C684" s="50"/>
      <c r="D684" s="50"/>
      <c r="E684" s="50"/>
      <c r="F684" s="50"/>
      <c r="G684" s="50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</row>
    <row r="685" spans="1:26" ht="12.75" customHeight="1">
      <c r="A685" s="50"/>
      <c r="B685" s="50"/>
      <c r="C685" s="50"/>
      <c r="D685" s="50"/>
      <c r="E685" s="50"/>
      <c r="F685" s="50"/>
      <c r="G685" s="50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</row>
    <row r="686" spans="1:26" ht="12.75" customHeight="1">
      <c r="A686" s="50"/>
      <c r="B686" s="50"/>
      <c r="C686" s="50"/>
      <c r="D686" s="50"/>
      <c r="E686" s="50"/>
      <c r="F686" s="50"/>
      <c r="G686" s="50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</row>
    <row r="687" spans="1:26" ht="12.75" customHeight="1">
      <c r="A687" s="50"/>
      <c r="B687" s="50"/>
      <c r="C687" s="50"/>
      <c r="D687" s="50"/>
      <c r="E687" s="50"/>
      <c r="F687" s="50"/>
      <c r="G687" s="50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</row>
    <row r="688" spans="1:26" ht="12.75" customHeight="1">
      <c r="A688" s="50"/>
      <c r="B688" s="50"/>
      <c r="C688" s="50"/>
      <c r="D688" s="50"/>
      <c r="E688" s="50"/>
      <c r="F688" s="50"/>
      <c r="G688" s="50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</row>
    <row r="689" spans="1:26" ht="12.75" customHeight="1">
      <c r="A689" s="50"/>
      <c r="B689" s="50"/>
      <c r="C689" s="50"/>
      <c r="D689" s="50"/>
      <c r="E689" s="50"/>
      <c r="F689" s="50"/>
      <c r="G689" s="50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</row>
    <row r="690" spans="1:26" ht="12.75" customHeight="1">
      <c r="A690" s="50"/>
      <c r="B690" s="50"/>
      <c r="C690" s="50"/>
      <c r="D690" s="50"/>
      <c r="E690" s="50"/>
      <c r="F690" s="50"/>
      <c r="G690" s="50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</row>
    <row r="691" spans="1:26" ht="12.75" customHeight="1">
      <c r="A691" s="50"/>
      <c r="B691" s="50"/>
      <c r="C691" s="50"/>
      <c r="D691" s="50"/>
      <c r="E691" s="50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</row>
    <row r="692" spans="1:26" ht="12.75" customHeight="1">
      <c r="A692" s="50"/>
      <c r="B692" s="50"/>
      <c r="C692" s="50"/>
      <c r="D692" s="50"/>
      <c r="E692" s="50"/>
      <c r="F692" s="50"/>
      <c r="G692" s="50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</row>
    <row r="693" spans="1:26" ht="12.75" customHeight="1">
      <c r="A693" s="50"/>
      <c r="B693" s="50"/>
      <c r="C693" s="50"/>
      <c r="D693" s="50"/>
      <c r="E693" s="50"/>
      <c r="F693" s="50"/>
      <c r="G693" s="50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</row>
    <row r="694" spans="1:26" ht="12.75" customHeight="1">
      <c r="A694" s="50"/>
      <c r="B694" s="50"/>
      <c r="C694" s="50"/>
      <c r="D694" s="50"/>
      <c r="E694" s="50"/>
      <c r="F694" s="50"/>
      <c r="G694" s="50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</row>
    <row r="695" spans="1:26" ht="12.75" customHeight="1">
      <c r="A695" s="50"/>
      <c r="B695" s="50"/>
      <c r="C695" s="50"/>
      <c r="D695" s="50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</row>
    <row r="696" spans="1:26" ht="12.75" customHeight="1">
      <c r="A696" s="50"/>
      <c r="B696" s="50"/>
      <c r="C696" s="50"/>
      <c r="D696" s="50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</row>
    <row r="697" spans="1:26" ht="12.75" customHeight="1">
      <c r="A697" s="50"/>
      <c r="B697" s="50"/>
      <c r="C697" s="50"/>
      <c r="D697" s="50"/>
      <c r="E697" s="50"/>
      <c r="F697" s="50"/>
      <c r="G697" s="50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</row>
    <row r="698" spans="1:26" ht="12.75" customHeight="1">
      <c r="A698" s="50"/>
      <c r="B698" s="50"/>
      <c r="C698" s="50"/>
      <c r="D698" s="50"/>
      <c r="E698" s="50"/>
      <c r="F698" s="50"/>
      <c r="G698" s="50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</row>
    <row r="699" spans="1:26" ht="12.75" customHeight="1">
      <c r="A699" s="50"/>
      <c r="B699" s="50"/>
      <c r="C699" s="50"/>
      <c r="D699" s="50"/>
      <c r="E699" s="50"/>
      <c r="F699" s="50"/>
      <c r="G699" s="50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</row>
    <row r="700" spans="1:26" ht="12.75" customHeight="1">
      <c r="A700" s="50"/>
      <c r="B700" s="50"/>
      <c r="C700" s="50"/>
      <c r="D700" s="50"/>
      <c r="E700" s="50"/>
      <c r="F700" s="50"/>
      <c r="G700" s="50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</row>
    <row r="701" spans="1:26" ht="12.75" customHeight="1">
      <c r="A701" s="50"/>
      <c r="B701" s="50"/>
      <c r="C701" s="50"/>
      <c r="D701" s="50"/>
      <c r="E701" s="50"/>
      <c r="F701" s="50"/>
      <c r="G701" s="50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</row>
    <row r="702" spans="1:26" ht="12.75" customHeight="1">
      <c r="A702" s="50"/>
      <c r="B702" s="50"/>
      <c r="C702" s="50"/>
      <c r="D702" s="50"/>
      <c r="E702" s="50"/>
      <c r="F702" s="50"/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</row>
    <row r="703" spans="1:26" ht="12.75" customHeight="1">
      <c r="A703" s="50"/>
      <c r="B703" s="50"/>
      <c r="C703" s="50"/>
      <c r="D703" s="50"/>
      <c r="E703" s="50"/>
      <c r="F703" s="50"/>
      <c r="G703" s="50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</row>
    <row r="704" spans="1:26" ht="12.75" customHeight="1">
      <c r="A704" s="50"/>
      <c r="B704" s="50"/>
      <c r="C704" s="50"/>
      <c r="D704" s="50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</row>
    <row r="705" spans="1:26" ht="12.75" customHeight="1">
      <c r="A705" s="50"/>
      <c r="B705" s="50"/>
      <c r="C705" s="50"/>
      <c r="D705" s="50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</row>
    <row r="706" spans="1:26" ht="12.75" customHeight="1">
      <c r="A706" s="50"/>
      <c r="B706" s="50"/>
      <c r="C706" s="50"/>
      <c r="D706" s="50"/>
      <c r="E706" s="50"/>
      <c r="F706" s="50"/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</row>
    <row r="707" spans="1:26" ht="12.75" customHeight="1">
      <c r="A707" s="50"/>
      <c r="B707" s="50"/>
      <c r="C707" s="50"/>
      <c r="D707" s="50"/>
      <c r="E707" s="50"/>
      <c r="F707" s="50"/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</row>
    <row r="708" spans="1:26" ht="12.75" customHeight="1">
      <c r="A708" s="50"/>
      <c r="B708" s="50"/>
      <c r="C708" s="50"/>
      <c r="D708" s="50"/>
      <c r="E708" s="50"/>
      <c r="F708" s="50"/>
      <c r="G708" s="50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50"/>
      <c r="Z708" s="50"/>
    </row>
    <row r="709" spans="1:26" ht="12.75" customHeight="1">
      <c r="A709" s="50"/>
      <c r="B709" s="50"/>
      <c r="C709" s="50"/>
      <c r="D709" s="50"/>
      <c r="E709" s="50"/>
      <c r="F709" s="50"/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</row>
    <row r="710" spans="1:26" ht="12.75" customHeight="1">
      <c r="A710" s="50"/>
      <c r="B710" s="50"/>
      <c r="C710" s="50"/>
      <c r="D710" s="50"/>
      <c r="E710" s="50"/>
      <c r="F710" s="50"/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</row>
    <row r="711" spans="1:26" ht="12.75" customHeight="1">
      <c r="A711" s="50"/>
      <c r="B711" s="50"/>
      <c r="C711" s="50"/>
      <c r="D711" s="50"/>
      <c r="E711" s="50"/>
      <c r="F711" s="50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</row>
    <row r="712" spans="1:26" ht="12.75" customHeight="1">
      <c r="A712" s="50"/>
      <c r="B712" s="50"/>
      <c r="C712" s="50"/>
      <c r="D712" s="50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</row>
    <row r="713" spans="1:26" ht="12.75" customHeight="1">
      <c r="A713" s="50"/>
      <c r="B713" s="50"/>
      <c r="C713" s="50"/>
      <c r="D713" s="50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</row>
    <row r="714" spans="1:26" ht="12.75" customHeight="1">
      <c r="A714" s="50"/>
      <c r="B714" s="50"/>
      <c r="C714" s="50"/>
      <c r="D714" s="50"/>
      <c r="E714" s="50"/>
      <c r="F714" s="50"/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</row>
    <row r="715" spans="1:26" ht="12.75" customHeight="1">
      <c r="A715" s="50"/>
      <c r="B715" s="50"/>
      <c r="C715" s="50"/>
      <c r="D715" s="50"/>
      <c r="E715" s="50"/>
      <c r="F715" s="50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</row>
    <row r="716" spans="1:26" ht="12.75" customHeight="1">
      <c r="A716" s="50"/>
      <c r="B716" s="50"/>
      <c r="C716" s="50"/>
      <c r="D716" s="50"/>
      <c r="E716" s="50"/>
      <c r="F716" s="50"/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</row>
    <row r="717" spans="1:26" ht="12.75" customHeight="1">
      <c r="A717" s="50"/>
      <c r="B717" s="50"/>
      <c r="C717" s="50"/>
      <c r="D717" s="50"/>
      <c r="E717" s="50"/>
      <c r="F717" s="50"/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</row>
    <row r="718" spans="1:26" ht="12.75" customHeight="1">
      <c r="A718" s="50"/>
      <c r="B718" s="50"/>
      <c r="C718" s="50"/>
      <c r="D718" s="50"/>
      <c r="E718" s="50"/>
      <c r="F718" s="50"/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</row>
    <row r="719" spans="1:26" ht="12.75" customHeight="1">
      <c r="A719" s="50"/>
      <c r="B719" s="50"/>
      <c r="C719" s="50"/>
      <c r="D719" s="50"/>
      <c r="E719" s="50"/>
      <c r="F719" s="50"/>
      <c r="G719" s="50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</row>
    <row r="720" spans="1:26" ht="12.75" customHeight="1">
      <c r="A720" s="50"/>
      <c r="B720" s="50"/>
      <c r="C720" s="50"/>
      <c r="D720" s="50"/>
      <c r="E720" s="50"/>
      <c r="F720" s="50"/>
      <c r="G720" s="50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</row>
    <row r="721" spans="1:26" ht="12.75" customHeight="1">
      <c r="A721" s="50"/>
      <c r="B721" s="50"/>
      <c r="C721" s="50"/>
      <c r="D721" s="50"/>
      <c r="E721" s="50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</row>
    <row r="722" spans="1:26" ht="12.75" customHeight="1">
      <c r="A722" s="50"/>
      <c r="B722" s="50"/>
      <c r="C722" s="50"/>
      <c r="D722" s="50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</row>
    <row r="723" spans="1:26" ht="12.75" customHeight="1">
      <c r="A723" s="50"/>
      <c r="B723" s="50"/>
      <c r="C723" s="50"/>
      <c r="D723" s="50"/>
      <c r="E723" s="50"/>
      <c r="F723" s="50"/>
      <c r="G723" s="50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</row>
    <row r="724" spans="1:26" ht="12.75" customHeight="1">
      <c r="A724" s="50"/>
      <c r="B724" s="50"/>
      <c r="C724" s="50"/>
      <c r="D724" s="50"/>
      <c r="E724" s="50"/>
      <c r="F724" s="50"/>
      <c r="G724" s="50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</row>
    <row r="725" spans="1:26" ht="12.75" customHeight="1">
      <c r="A725" s="50"/>
      <c r="B725" s="50"/>
      <c r="C725" s="50"/>
      <c r="D725" s="50"/>
      <c r="E725" s="50"/>
      <c r="F725" s="50"/>
      <c r="G725" s="50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</row>
    <row r="726" spans="1:26" ht="12.75" customHeight="1">
      <c r="A726" s="50"/>
      <c r="B726" s="50"/>
      <c r="C726" s="50"/>
      <c r="D726" s="50"/>
      <c r="E726" s="50"/>
      <c r="F726" s="50"/>
      <c r="G726" s="50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</row>
    <row r="727" spans="1:26" ht="12.75" customHeight="1">
      <c r="A727" s="50"/>
      <c r="B727" s="50"/>
      <c r="C727" s="50"/>
      <c r="D727" s="50"/>
      <c r="E727" s="50"/>
      <c r="F727" s="50"/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</row>
    <row r="728" spans="1:26" ht="12.75" customHeight="1">
      <c r="A728" s="50"/>
      <c r="B728" s="50"/>
      <c r="C728" s="50"/>
      <c r="D728" s="50"/>
      <c r="E728" s="50"/>
      <c r="F728" s="50"/>
      <c r="G728" s="50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</row>
    <row r="729" spans="1:26" ht="12.75" customHeight="1">
      <c r="A729" s="50"/>
      <c r="B729" s="50"/>
      <c r="C729" s="50"/>
      <c r="D729" s="50"/>
      <c r="E729" s="50"/>
      <c r="F729" s="50"/>
      <c r="G729" s="50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</row>
    <row r="730" spans="1:26" ht="12.75" customHeight="1">
      <c r="A730" s="50"/>
      <c r="B730" s="50"/>
      <c r="C730" s="50"/>
      <c r="D730" s="50"/>
      <c r="E730" s="50"/>
      <c r="F730" s="50"/>
      <c r="G730" s="50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</row>
    <row r="731" spans="1:26" ht="12.75" customHeight="1">
      <c r="A731" s="50"/>
      <c r="B731" s="50"/>
      <c r="C731" s="50"/>
      <c r="D731" s="50"/>
      <c r="E731" s="50"/>
      <c r="F731" s="50"/>
      <c r="G731" s="50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</row>
    <row r="732" spans="1:26" ht="12.75" customHeight="1">
      <c r="A732" s="50"/>
      <c r="B732" s="50"/>
      <c r="C732" s="50"/>
      <c r="D732" s="50"/>
      <c r="E732" s="50"/>
      <c r="F732" s="50"/>
      <c r="G732" s="50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</row>
    <row r="733" spans="1:26" ht="12.75" customHeight="1">
      <c r="A733" s="50"/>
      <c r="B733" s="50"/>
      <c r="C733" s="50"/>
      <c r="D733" s="50"/>
      <c r="E733" s="50"/>
      <c r="F733" s="50"/>
      <c r="G733" s="50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</row>
    <row r="734" spans="1:26" ht="12.75" customHeight="1">
      <c r="A734" s="50"/>
      <c r="B734" s="50"/>
      <c r="C734" s="50"/>
      <c r="D734" s="50"/>
      <c r="E734" s="50"/>
      <c r="F734" s="50"/>
      <c r="G734" s="50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</row>
    <row r="735" spans="1:26" ht="12.75" customHeight="1">
      <c r="A735" s="50"/>
      <c r="B735" s="50"/>
      <c r="C735" s="50"/>
      <c r="D735" s="50"/>
      <c r="E735" s="50"/>
      <c r="F735" s="50"/>
      <c r="G735" s="50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</row>
    <row r="736" spans="1:26" ht="12.75" customHeight="1">
      <c r="A736" s="50"/>
      <c r="B736" s="50"/>
      <c r="C736" s="50"/>
      <c r="D736" s="50"/>
      <c r="E736" s="50"/>
      <c r="F736" s="50"/>
      <c r="G736" s="50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</row>
    <row r="737" spans="1:26" ht="12.75" customHeight="1">
      <c r="A737" s="50"/>
      <c r="B737" s="50"/>
      <c r="C737" s="50"/>
      <c r="D737" s="50"/>
      <c r="E737" s="50"/>
      <c r="F737" s="50"/>
      <c r="G737" s="50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</row>
    <row r="738" spans="1:26" ht="12.75" customHeight="1">
      <c r="A738" s="50"/>
      <c r="B738" s="50"/>
      <c r="C738" s="50"/>
      <c r="D738" s="50"/>
      <c r="E738" s="50"/>
      <c r="F738" s="50"/>
      <c r="G738" s="50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</row>
    <row r="739" spans="1:26" ht="12.75" customHeight="1">
      <c r="A739" s="50"/>
      <c r="B739" s="50"/>
      <c r="C739" s="50"/>
      <c r="D739" s="50"/>
      <c r="E739" s="50"/>
      <c r="F739" s="50"/>
      <c r="G739" s="50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</row>
    <row r="740" spans="1:26" ht="12.75" customHeight="1">
      <c r="A740" s="50"/>
      <c r="B740" s="50"/>
      <c r="C740" s="50"/>
      <c r="D740" s="50"/>
      <c r="E740" s="50"/>
      <c r="F740" s="50"/>
      <c r="G740" s="50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</row>
    <row r="741" spans="1:26" ht="12.75" customHeight="1">
      <c r="A741" s="50"/>
      <c r="B741" s="50"/>
      <c r="C741" s="50"/>
      <c r="D741" s="50"/>
      <c r="E741" s="50"/>
      <c r="F741" s="50"/>
      <c r="G741" s="50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</row>
    <row r="742" spans="1:26" ht="12.75" customHeight="1">
      <c r="A742" s="50"/>
      <c r="B742" s="50"/>
      <c r="C742" s="50"/>
      <c r="D742" s="50"/>
      <c r="E742" s="50"/>
      <c r="F742" s="50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</row>
    <row r="743" spans="1:26" ht="12.75" customHeight="1">
      <c r="A743" s="50"/>
      <c r="B743" s="50"/>
      <c r="C743" s="50"/>
      <c r="D743" s="50"/>
      <c r="E743" s="50"/>
      <c r="F743" s="50"/>
      <c r="G743" s="50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</row>
    <row r="744" spans="1:26" ht="12.75" customHeight="1">
      <c r="A744" s="50"/>
      <c r="B744" s="50"/>
      <c r="C744" s="50"/>
      <c r="D744" s="50"/>
      <c r="E744" s="50"/>
      <c r="F744" s="50"/>
      <c r="G744" s="50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</row>
    <row r="745" spans="1:26" ht="12.75" customHeight="1">
      <c r="A745" s="50"/>
      <c r="B745" s="50"/>
      <c r="C745" s="50"/>
      <c r="D745" s="50"/>
      <c r="E745" s="50"/>
      <c r="F745" s="50"/>
      <c r="G745" s="50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</row>
    <row r="746" spans="1:26" ht="12.75" customHeight="1">
      <c r="A746" s="50"/>
      <c r="B746" s="50"/>
      <c r="C746" s="50"/>
      <c r="D746" s="50"/>
      <c r="E746" s="50"/>
      <c r="F746" s="50"/>
      <c r="G746" s="50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</row>
    <row r="747" spans="1:26" ht="12.75" customHeight="1">
      <c r="A747" s="50"/>
      <c r="B747" s="50"/>
      <c r="C747" s="50"/>
      <c r="D747" s="50"/>
      <c r="E747" s="50"/>
      <c r="F747" s="50"/>
      <c r="G747" s="50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</row>
    <row r="748" spans="1:26" ht="12.75" customHeight="1">
      <c r="A748" s="50"/>
      <c r="B748" s="50"/>
      <c r="C748" s="50"/>
      <c r="D748" s="50"/>
      <c r="E748" s="50"/>
      <c r="F748" s="50"/>
      <c r="G748" s="50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</row>
    <row r="749" spans="1:26" ht="12.75" customHeight="1">
      <c r="A749" s="50"/>
      <c r="B749" s="50"/>
      <c r="C749" s="50"/>
      <c r="D749" s="50"/>
      <c r="E749" s="50"/>
      <c r="F749" s="50"/>
      <c r="G749" s="50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</row>
    <row r="750" spans="1:26" ht="12.75" customHeight="1">
      <c r="A750" s="50"/>
      <c r="B750" s="50"/>
      <c r="C750" s="50"/>
      <c r="D750" s="50"/>
      <c r="E750" s="50"/>
      <c r="F750" s="50"/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</row>
    <row r="751" spans="1:26" ht="12.75" customHeight="1">
      <c r="A751" s="50"/>
      <c r="B751" s="50"/>
      <c r="C751" s="50"/>
      <c r="D751" s="50"/>
      <c r="E751" s="50"/>
      <c r="F751" s="50"/>
      <c r="G751" s="50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</row>
    <row r="752" spans="1:26" ht="12.75" customHeight="1">
      <c r="A752" s="50"/>
      <c r="B752" s="50"/>
      <c r="C752" s="50"/>
      <c r="D752" s="50"/>
      <c r="E752" s="50"/>
      <c r="F752" s="50"/>
      <c r="G752" s="50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</row>
    <row r="753" spans="1:26" ht="12.75" customHeight="1">
      <c r="A753" s="50"/>
      <c r="B753" s="50"/>
      <c r="C753" s="50"/>
      <c r="D753" s="50"/>
      <c r="E753" s="50"/>
      <c r="F753" s="50"/>
      <c r="G753" s="50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</row>
    <row r="754" spans="1:26" ht="12.75" customHeight="1">
      <c r="A754" s="50"/>
      <c r="B754" s="50"/>
      <c r="C754" s="50"/>
      <c r="D754" s="50"/>
      <c r="E754" s="50"/>
      <c r="F754" s="50"/>
      <c r="G754" s="50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</row>
    <row r="755" spans="1:26" ht="12.75" customHeight="1">
      <c r="A755" s="50"/>
      <c r="B755" s="50"/>
      <c r="C755" s="50"/>
      <c r="D755" s="50"/>
      <c r="E755" s="50"/>
      <c r="F755" s="50"/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</row>
    <row r="756" spans="1:26" ht="12.75" customHeight="1">
      <c r="A756" s="50"/>
      <c r="B756" s="50"/>
      <c r="C756" s="50"/>
      <c r="D756" s="50"/>
      <c r="E756" s="50"/>
      <c r="F756" s="50"/>
      <c r="G756" s="50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</row>
    <row r="757" spans="1:26" ht="12.75" customHeight="1">
      <c r="A757" s="50"/>
      <c r="B757" s="50"/>
      <c r="C757" s="50"/>
      <c r="D757" s="50"/>
      <c r="E757" s="50"/>
      <c r="F757" s="50"/>
      <c r="G757" s="50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</row>
    <row r="758" spans="1:26" ht="12.75" customHeight="1">
      <c r="A758" s="50"/>
      <c r="B758" s="50"/>
      <c r="C758" s="50"/>
      <c r="D758" s="50"/>
      <c r="E758" s="50"/>
      <c r="F758" s="50"/>
      <c r="G758" s="50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</row>
    <row r="759" spans="1:26" ht="12.75" customHeight="1">
      <c r="A759" s="50"/>
      <c r="B759" s="50"/>
      <c r="C759" s="50"/>
      <c r="D759" s="50"/>
      <c r="E759" s="50"/>
      <c r="F759" s="50"/>
      <c r="G759" s="50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</row>
    <row r="760" spans="1:26" ht="12.75" customHeight="1">
      <c r="A760" s="50"/>
      <c r="B760" s="50"/>
      <c r="C760" s="50"/>
      <c r="D760" s="50"/>
      <c r="E760" s="50"/>
      <c r="F760" s="50"/>
      <c r="G760" s="50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</row>
    <row r="761" spans="1:26" ht="12.75" customHeight="1">
      <c r="A761" s="50"/>
      <c r="B761" s="50"/>
      <c r="C761" s="50"/>
      <c r="D761" s="50"/>
      <c r="E761" s="50"/>
      <c r="F761" s="50"/>
      <c r="G761" s="50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</row>
    <row r="762" spans="1:26" ht="12.75" customHeight="1">
      <c r="A762" s="50"/>
      <c r="B762" s="50"/>
      <c r="C762" s="50"/>
      <c r="D762" s="50"/>
      <c r="E762" s="50"/>
      <c r="F762" s="50"/>
      <c r="G762" s="50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</row>
    <row r="763" spans="1:26" ht="12.75" customHeight="1">
      <c r="A763" s="50"/>
      <c r="B763" s="50"/>
      <c r="C763" s="50"/>
      <c r="D763" s="50"/>
      <c r="E763" s="50"/>
      <c r="F763" s="50"/>
      <c r="G763" s="50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</row>
    <row r="764" spans="1:26" ht="12.75" customHeight="1">
      <c r="A764" s="50"/>
      <c r="B764" s="50"/>
      <c r="C764" s="50"/>
      <c r="D764" s="50"/>
      <c r="E764" s="50"/>
      <c r="F764" s="50"/>
      <c r="G764" s="50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</row>
    <row r="765" spans="1:26" ht="12.75" customHeight="1">
      <c r="A765" s="50"/>
      <c r="B765" s="50"/>
      <c r="C765" s="50"/>
      <c r="D765" s="50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</row>
    <row r="766" spans="1:26" ht="12.75" customHeight="1">
      <c r="A766" s="50"/>
      <c r="B766" s="50"/>
      <c r="C766" s="50"/>
      <c r="D766" s="50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</row>
    <row r="767" spans="1:26" ht="12.75" customHeight="1">
      <c r="A767" s="50"/>
      <c r="B767" s="50"/>
      <c r="C767" s="50"/>
      <c r="D767" s="50"/>
      <c r="E767" s="50"/>
      <c r="F767" s="50"/>
      <c r="G767" s="50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</row>
    <row r="768" spans="1:26" ht="12.75" customHeight="1">
      <c r="A768" s="50"/>
      <c r="B768" s="50"/>
      <c r="C768" s="50"/>
      <c r="D768" s="50"/>
      <c r="E768" s="50"/>
      <c r="F768" s="50"/>
      <c r="G768" s="50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</row>
    <row r="769" spans="1:26" ht="12.75" customHeight="1">
      <c r="A769" s="50"/>
      <c r="B769" s="50"/>
      <c r="C769" s="50"/>
      <c r="D769" s="50"/>
      <c r="E769" s="50"/>
      <c r="F769" s="50"/>
      <c r="G769" s="50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</row>
    <row r="770" spans="1:26" ht="12.75" customHeight="1">
      <c r="A770" s="50"/>
      <c r="B770" s="50"/>
      <c r="C770" s="50"/>
      <c r="D770" s="50"/>
      <c r="E770" s="50"/>
      <c r="F770" s="50"/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</row>
    <row r="771" spans="1:26" ht="12.75" customHeight="1">
      <c r="A771" s="50"/>
      <c r="B771" s="50"/>
      <c r="C771" s="50"/>
      <c r="D771" s="50"/>
      <c r="E771" s="50"/>
      <c r="F771" s="50"/>
      <c r="G771" s="50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</row>
    <row r="772" spans="1:26" ht="12.75" customHeight="1">
      <c r="A772" s="50"/>
      <c r="B772" s="50"/>
      <c r="C772" s="50"/>
      <c r="D772" s="50"/>
      <c r="E772" s="50"/>
      <c r="F772" s="50"/>
      <c r="G772" s="50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</row>
    <row r="773" spans="1:26" ht="12.75" customHeight="1">
      <c r="A773" s="50"/>
      <c r="B773" s="50"/>
      <c r="C773" s="50"/>
      <c r="D773" s="50"/>
      <c r="E773" s="50"/>
      <c r="F773" s="50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</row>
    <row r="774" spans="1:26" ht="12.75" customHeight="1">
      <c r="A774" s="50"/>
      <c r="B774" s="50"/>
      <c r="C774" s="50"/>
      <c r="D774" s="50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</row>
    <row r="775" spans="1:26" ht="12.75" customHeight="1">
      <c r="A775" s="50"/>
      <c r="B775" s="50"/>
      <c r="C775" s="50"/>
      <c r="D775" s="50"/>
      <c r="E775" s="50"/>
      <c r="F775" s="50"/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</row>
    <row r="776" spans="1:26" ht="12.75" customHeight="1">
      <c r="A776" s="50"/>
      <c r="B776" s="50"/>
      <c r="C776" s="50"/>
      <c r="D776" s="50"/>
      <c r="E776" s="50"/>
      <c r="F776" s="50"/>
      <c r="G776" s="50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</row>
    <row r="777" spans="1:26" ht="12.75" customHeight="1">
      <c r="A777" s="50"/>
      <c r="B777" s="50"/>
      <c r="C777" s="50"/>
      <c r="D777" s="50"/>
      <c r="E777" s="50"/>
      <c r="F777" s="50"/>
      <c r="G777" s="50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</row>
    <row r="778" spans="1:26" ht="12.75" customHeight="1">
      <c r="A778" s="50"/>
      <c r="B778" s="50"/>
      <c r="C778" s="50"/>
      <c r="D778" s="50"/>
      <c r="E778" s="50"/>
      <c r="F778" s="50"/>
      <c r="G778" s="50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</row>
    <row r="779" spans="1:26" ht="12.75" customHeight="1">
      <c r="A779" s="50"/>
      <c r="B779" s="50"/>
      <c r="C779" s="50"/>
      <c r="D779" s="50"/>
      <c r="E779" s="50"/>
      <c r="F779" s="50"/>
      <c r="G779" s="50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</row>
    <row r="780" spans="1:26" ht="12.75" customHeight="1">
      <c r="A780" s="50"/>
      <c r="B780" s="50"/>
      <c r="C780" s="50"/>
      <c r="D780" s="50"/>
      <c r="E780" s="50"/>
      <c r="F780" s="50"/>
      <c r="G780" s="50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</row>
    <row r="781" spans="1:26" ht="12.75" customHeight="1">
      <c r="A781" s="50"/>
      <c r="B781" s="50"/>
      <c r="C781" s="50"/>
      <c r="D781" s="50"/>
      <c r="E781" s="50"/>
      <c r="F781" s="50"/>
      <c r="G781" s="50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</row>
    <row r="782" spans="1:26" ht="12.75" customHeight="1">
      <c r="A782" s="50"/>
      <c r="B782" s="50"/>
      <c r="C782" s="50"/>
      <c r="D782" s="50"/>
      <c r="E782" s="50"/>
      <c r="F782" s="50"/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</row>
    <row r="783" spans="1:26" ht="12.75" customHeight="1">
      <c r="A783" s="50"/>
      <c r="B783" s="50"/>
      <c r="C783" s="50"/>
      <c r="D783" s="50"/>
      <c r="E783" s="50"/>
      <c r="F783" s="50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</row>
    <row r="784" spans="1:26" ht="12.75" customHeight="1">
      <c r="A784" s="50"/>
      <c r="B784" s="50"/>
      <c r="C784" s="50"/>
      <c r="D784" s="50"/>
      <c r="E784" s="50"/>
      <c r="F784" s="50"/>
      <c r="G784" s="50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</row>
    <row r="785" spans="1:26" ht="12.75" customHeight="1">
      <c r="A785" s="50"/>
      <c r="B785" s="50"/>
      <c r="C785" s="50"/>
      <c r="D785" s="50"/>
      <c r="E785" s="50"/>
      <c r="F785" s="50"/>
      <c r="G785" s="50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</row>
    <row r="786" spans="1:26" ht="12.75" customHeight="1">
      <c r="A786" s="50"/>
      <c r="B786" s="50"/>
      <c r="C786" s="50"/>
      <c r="D786" s="50"/>
      <c r="E786" s="50"/>
      <c r="F786" s="50"/>
      <c r="G786" s="50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</row>
    <row r="787" spans="1:26" ht="12.75" customHeight="1">
      <c r="A787" s="50"/>
      <c r="B787" s="50"/>
      <c r="C787" s="50"/>
      <c r="D787" s="50"/>
      <c r="E787" s="50"/>
      <c r="F787" s="50"/>
      <c r="G787" s="50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</row>
    <row r="788" spans="1:26" ht="12.75" customHeight="1">
      <c r="A788" s="50"/>
      <c r="B788" s="50"/>
      <c r="C788" s="50"/>
      <c r="D788" s="50"/>
      <c r="E788" s="50"/>
      <c r="F788" s="50"/>
      <c r="G788" s="50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</row>
    <row r="789" spans="1:26" ht="12.75" customHeight="1">
      <c r="A789" s="50"/>
      <c r="B789" s="50"/>
      <c r="C789" s="50"/>
      <c r="D789" s="50"/>
      <c r="E789" s="50"/>
      <c r="F789" s="50"/>
      <c r="G789" s="50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</row>
    <row r="790" spans="1:26" ht="12.75" customHeight="1">
      <c r="A790" s="50"/>
      <c r="B790" s="50"/>
      <c r="C790" s="50"/>
      <c r="D790" s="50"/>
      <c r="E790" s="50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</row>
    <row r="791" spans="1:26" ht="12.75" customHeight="1">
      <c r="A791" s="50"/>
      <c r="B791" s="50"/>
      <c r="C791" s="50"/>
      <c r="D791" s="50"/>
      <c r="E791" s="50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</row>
    <row r="792" spans="1:26" ht="12.75" customHeight="1">
      <c r="A792" s="50"/>
      <c r="B792" s="50"/>
      <c r="C792" s="50"/>
      <c r="D792" s="50"/>
      <c r="E792" s="50"/>
      <c r="F792" s="50"/>
      <c r="G792" s="50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</row>
    <row r="793" spans="1:26" ht="12.75" customHeight="1">
      <c r="A793" s="50"/>
      <c r="B793" s="50"/>
      <c r="C793" s="50"/>
      <c r="D793" s="50"/>
      <c r="E793" s="50"/>
      <c r="F793" s="50"/>
      <c r="G793" s="50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</row>
    <row r="794" spans="1:26" ht="12.75" customHeight="1">
      <c r="A794" s="50"/>
      <c r="B794" s="50"/>
      <c r="C794" s="50"/>
      <c r="D794" s="50"/>
      <c r="E794" s="50"/>
      <c r="F794" s="50"/>
      <c r="G794" s="50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</row>
    <row r="795" spans="1:26" ht="12.75" customHeight="1">
      <c r="A795" s="50"/>
      <c r="B795" s="50"/>
      <c r="C795" s="50"/>
      <c r="D795" s="50"/>
      <c r="E795" s="50"/>
      <c r="F795" s="50"/>
      <c r="G795" s="50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</row>
    <row r="796" spans="1:26" ht="12.75" customHeight="1">
      <c r="A796" s="50"/>
      <c r="B796" s="50"/>
      <c r="C796" s="50"/>
      <c r="D796" s="50"/>
      <c r="E796" s="50"/>
      <c r="F796" s="50"/>
      <c r="G796" s="50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</row>
    <row r="797" spans="1:26" ht="12.75" customHeight="1">
      <c r="A797" s="50"/>
      <c r="B797" s="50"/>
      <c r="C797" s="50"/>
      <c r="D797" s="50"/>
      <c r="E797" s="50"/>
      <c r="F797" s="50"/>
      <c r="G797" s="50"/>
      <c r="H797" s="50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  <c r="V797" s="50"/>
      <c r="W797" s="50"/>
      <c r="X797" s="50"/>
      <c r="Y797" s="50"/>
      <c r="Z797" s="50"/>
    </row>
    <row r="798" spans="1:26" ht="12.75" customHeight="1">
      <c r="A798" s="50"/>
      <c r="B798" s="50"/>
      <c r="C798" s="50"/>
      <c r="D798" s="50"/>
      <c r="E798" s="50"/>
      <c r="F798" s="50"/>
      <c r="G798" s="50"/>
      <c r="H798" s="50"/>
      <c r="I798" s="50"/>
      <c r="J798" s="50"/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  <c r="V798" s="50"/>
      <c r="W798" s="50"/>
      <c r="X798" s="50"/>
      <c r="Y798" s="50"/>
      <c r="Z798" s="50"/>
    </row>
    <row r="799" spans="1:26" ht="12.75" customHeight="1">
      <c r="A799" s="50"/>
      <c r="B799" s="50"/>
      <c r="C799" s="50"/>
      <c r="D799" s="50"/>
      <c r="E799" s="50"/>
      <c r="F799" s="50"/>
      <c r="G799" s="50"/>
      <c r="H799" s="50"/>
      <c r="I799" s="50"/>
      <c r="J799" s="50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  <c r="V799" s="50"/>
      <c r="W799" s="50"/>
      <c r="X799" s="50"/>
      <c r="Y799" s="50"/>
      <c r="Z799" s="50"/>
    </row>
    <row r="800" spans="1:26" ht="12.75" customHeight="1">
      <c r="A800" s="50"/>
      <c r="B800" s="50"/>
      <c r="C800" s="50"/>
      <c r="D800" s="50"/>
      <c r="E800" s="50"/>
      <c r="F800" s="50"/>
      <c r="G800" s="50"/>
      <c r="H800" s="50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  <c r="V800" s="50"/>
      <c r="W800" s="50"/>
      <c r="X800" s="50"/>
      <c r="Y800" s="50"/>
      <c r="Z800" s="50"/>
    </row>
    <row r="801" spans="1:26" ht="12.75" customHeight="1">
      <c r="A801" s="50"/>
      <c r="B801" s="50"/>
      <c r="C801" s="50"/>
      <c r="D801" s="50"/>
      <c r="E801" s="50"/>
      <c r="F801" s="50"/>
      <c r="G801" s="50"/>
      <c r="H801" s="50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  <c r="V801" s="50"/>
      <c r="W801" s="50"/>
      <c r="X801" s="50"/>
      <c r="Y801" s="50"/>
      <c r="Z801" s="50"/>
    </row>
    <row r="802" spans="1:26" ht="12.75" customHeight="1">
      <c r="A802" s="50"/>
      <c r="B802" s="50"/>
      <c r="C802" s="50"/>
      <c r="D802" s="50"/>
      <c r="E802" s="50"/>
      <c r="F802" s="50"/>
      <c r="G802" s="50"/>
      <c r="H802" s="50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  <c r="V802" s="50"/>
      <c r="W802" s="50"/>
      <c r="X802" s="50"/>
      <c r="Y802" s="50"/>
      <c r="Z802" s="50"/>
    </row>
    <row r="803" spans="1:26" ht="12.75" customHeight="1">
      <c r="A803" s="50"/>
      <c r="B803" s="50"/>
      <c r="C803" s="50"/>
      <c r="D803" s="50"/>
      <c r="E803" s="50"/>
      <c r="F803" s="50"/>
      <c r="G803" s="50"/>
      <c r="H803" s="50"/>
      <c r="I803" s="50"/>
      <c r="J803" s="50"/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  <c r="V803" s="50"/>
      <c r="W803" s="50"/>
      <c r="X803" s="50"/>
      <c r="Y803" s="50"/>
      <c r="Z803" s="50"/>
    </row>
    <row r="804" spans="1:26" ht="12.75" customHeight="1">
      <c r="A804" s="50"/>
      <c r="B804" s="50"/>
      <c r="C804" s="50"/>
      <c r="D804" s="50"/>
      <c r="E804" s="50"/>
      <c r="F804" s="50"/>
      <c r="G804" s="50"/>
      <c r="H804" s="50"/>
      <c r="I804" s="50"/>
      <c r="J804" s="50"/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  <c r="V804" s="50"/>
      <c r="W804" s="50"/>
      <c r="X804" s="50"/>
      <c r="Y804" s="50"/>
      <c r="Z804" s="50"/>
    </row>
    <row r="805" spans="1:26" ht="12.75" customHeight="1">
      <c r="A805" s="50"/>
      <c r="B805" s="50"/>
      <c r="C805" s="50"/>
      <c r="D805" s="50"/>
      <c r="E805" s="50"/>
      <c r="F805" s="50"/>
      <c r="G805" s="50"/>
      <c r="H805" s="50"/>
      <c r="I805" s="50"/>
      <c r="J805" s="50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  <c r="V805" s="50"/>
      <c r="W805" s="50"/>
      <c r="X805" s="50"/>
      <c r="Y805" s="50"/>
      <c r="Z805" s="50"/>
    </row>
    <row r="806" spans="1:26" ht="12.75" customHeight="1">
      <c r="A806" s="50"/>
      <c r="B806" s="50"/>
      <c r="C806" s="50"/>
      <c r="D806" s="50"/>
      <c r="E806" s="50"/>
      <c r="F806" s="50"/>
      <c r="G806" s="50"/>
      <c r="H806" s="50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</row>
    <row r="807" spans="1:26" ht="12.75" customHeight="1">
      <c r="A807" s="50"/>
      <c r="B807" s="50"/>
      <c r="C807" s="50"/>
      <c r="D807" s="50"/>
      <c r="E807" s="50"/>
      <c r="F807" s="50"/>
      <c r="G807" s="50"/>
      <c r="H807" s="50"/>
      <c r="I807" s="50"/>
      <c r="J807" s="50"/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  <c r="V807" s="50"/>
      <c r="W807" s="50"/>
      <c r="X807" s="50"/>
      <c r="Y807" s="50"/>
      <c r="Z807" s="50"/>
    </row>
    <row r="808" spans="1:26" ht="12.75" customHeight="1">
      <c r="A808" s="50"/>
      <c r="B808" s="50"/>
      <c r="C808" s="50"/>
      <c r="D808" s="50"/>
      <c r="E808" s="50"/>
      <c r="F808" s="50"/>
      <c r="G808" s="50"/>
      <c r="H808" s="50"/>
      <c r="I808" s="50"/>
      <c r="J808" s="50"/>
      <c r="K808" s="50"/>
      <c r="L808" s="50"/>
      <c r="M808" s="50"/>
      <c r="N808" s="50"/>
      <c r="O808" s="50"/>
      <c r="P808" s="50"/>
      <c r="Q808" s="50"/>
      <c r="R808" s="50"/>
      <c r="S808" s="50"/>
      <c r="T808" s="50"/>
      <c r="U808" s="50"/>
      <c r="V808" s="50"/>
      <c r="W808" s="50"/>
      <c r="X808" s="50"/>
      <c r="Y808" s="50"/>
      <c r="Z808" s="50"/>
    </row>
    <row r="809" spans="1:26" ht="12.75" customHeight="1">
      <c r="A809" s="50"/>
      <c r="B809" s="50"/>
      <c r="C809" s="50"/>
      <c r="D809" s="50"/>
      <c r="E809" s="50"/>
      <c r="F809" s="50"/>
      <c r="G809" s="50"/>
      <c r="H809" s="50"/>
      <c r="I809" s="50"/>
      <c r="J809" s="50"/>
      <c r="K809" s="50"/>
      <c r="L809" s="50"/>
      <c r="M809" s="50"/>
      <c r="N809" s="50"/>
      <c r="O809" s="50"/>
      <c r="P809" s="50"/>
      <c r="Q809" s="50"/>
      <c r="R809" s="50"/>
      <c r="S809" s="50"/>
      <c r="T809" s="50"/>
      <c r="U809" s="50"/>
      <c r="V809" s="50"/>
      <c r="W809" s="50"/>
      <c r="X809" s="50"/>
      <c r="Y809" s="50"/>
      <c r="Z809" s="50"/>
    </row>
    <row r="810" spans="1:26" ht="12.75" customHeight="1">
      <c r="A810" s="50"/>
      <c r="B810" s="50"/>
      <c r="C810" s="50"/>
      <c r="D810" s="50"/>
      <c r="E810" s="50"/>
      <c r="F810" s="50"/>
      <c r="G810" s="50"/>
      <c r="H810" s="50"/>
      <c r="I810" s="50"/>
      <c r="J810" s="50"/>
      <c r="K810" s="50"/>
      <c r="L810" s="50"/>
      <c r="M810" s="50"/>
      <c r="N810" s="50"/>
      <c r="O810" s="50"/>
      <c r="P810" s="50"/>
      <c r="Q810" s="50"/>
      <c r="R810" s="50"/>
      <c r="S810" s="50"/>
      <c r="T810" s="50"/>
      <c r="U810" s="50"/>
      <c r="V810" s="50"/>
      <c r="W810" s="50"/>
      <c r="X810" s="50"/>
      <c r="Y810" s="50"/>
      <c r="Z810" s="50"/>
    </row>
    <row r="811" spans="1:26" ht="12.75" customHeight="1">
      <c r="A811" s="50"/>
      <c r="B811" s="50"/>
      <c r="C811" s="50"/>
      <c r="D811" s="50"/>
      <c r="E811" s="50"/>
      <c r="F811" s="50"/>
      <c r="G811" s="50"/>
      <c r="H811" s="50"/>
      <c r="I811" s="50"/>
      <c r="J811" s="50"/>
      <c r="K811" s="50"/>
      <c r="L811" s="50"/>
      <c r="M811" s="50"/>
      <c r="N811" s="50"/>
      <c r="O811" s="50"/>
      <c r="P811" s="50"/>
      <c r="Q811" s="50"/>
      <c r="R811" s="50"/>
      <c r="S811" s="50"/>
      <c r="T811" s="50"/>
      <c r="U811" s="50"/>
      <c r="V811" s="50"/>
      <c r="W811" s="50"/>
      <c r="X811" s="50"/>
      <c r="Y811" s="50"/>
      <c r="Z811" s="50"/>
    </row>
    <row r="812" spans="1:26" ht="12.75" customHeight="1">
      <c r="A812" s="50"/>
      <c r="B812" s="50"/>
      <c r="C812" s="50"/>
      <c r="D812" s="50"/>
      <c r="E812" s="50"/>
      <c r="F812" s="50"/>
      <c r="G812" s="50"/>
      <c r="H812" s="50"/>
      <c r="I812" s="50"/>
      <c r="J812" s="50"/>
      <c r="K812" s="50"/>
      <c r="L812" s="50"/>
      <c r="M812" s="50"/>
      <c r="N812" s="50"/>
      <c r="O812" s="50"/>
      <c r="P812" s="50"/>
      <c r="Q812" s="50"/>
      <c r="R812" s="50"/>
      <c r="S812" s="50"/>
      <c r="T812" s="50"/>
      <c r="U812" s="50"/>
      <c r="V812" s="50"/>
      <c r="W812" s="50"/>
      <c r="X812" s="50"/>
      <c r="Y812" s="50"/>
      <c r="Z812" s="50"/>
    </row>
    <row r="813" spans="1:26" ht="12.75" customHeight="1">
      <c r="A813" s="50"/>
      <c r="B813" s="50"/>
      <c r="C813" s="50"/>
      <c r="D813" s="50"/>
      <c r="E813" s="50"/>
      <c r="F813" s="50"/>
      <c r="G813" s="50"/>
      <c r="H813" s="50"/>
      <c r="I813" s="50"/>
      <c r="J813" s="50"/>
      <c r="K813" s="50"/>
      <c r="L813" s="50"/>
      <c r="M813" s="50"/>
      <c r="N813" s="50"/>
      <c r="O813" s="50"/>
      <c r="P813" s="50"/>
      <c r="Q813" s="50"/>
      <c r="R813" s="50"/>
      <c r="S813" s="50"/>
      <c r="T813" s="50"/>
      <c r="U813" s="50"/>
      <c r="V813" s="50"/>
      <c r="W813" s="50"/>
      <c r="X813" s="50"/>
      <c r="Y813" s="50"/>
      <c r="Z813" s="50"/>
    </row>
    <row r="814" spans="1:26" ht="12.75" customHeight="1">
      <c r="A814" s="50"/>
      <c r="B814" s="50"/>
      <c r="C814" s="50"/>
      <c r="D814" s="50"/>
      <c r="E814" s="50"/>
      <c r="F814" s="50"/>
      <c r="G814" s="50"/>
      <c r="H814" s="50"/>
      <c r="I814" s="50"/>
      <c r="J814" s="50"/>
      <c r="K814" s="50"/>
      <c r="L814" s="50"/>
      <c r="M814" s="50"/>
      <c r="N814" s="50"/>
      <c r="O814" s="50"/>
      <c r="P814" s="50"/>
      <c r="Q814" s="50"/>
      <c r="R814" s="50"/>
      <c r="S814" s="50"/>
      <c r="T814" s="50"/>
      <c r="U814" s="50"/>
      <c r="V814" s="50"/>
      <c r="W814" s="50"/>
      <c r="X814" s="50"/>
      <c r="Y814" s="50"/>
      <c r="Z814" s="50"/>
    </row>
    <row r="815" spans="1:26" ht="12.75" customHeight="1">
      <c r="A815" s="50"/>
      <c r="B815" s="50"/>
      <c r="C815" s="50"/>
      <c r="D815" s="50"/>
      <c r="E815" s="50"/>
      <c r="F815" s="50"/>
      <c r="G815" s="50"/>
      <c r="H815" s="50"/>
      <c r="I815" s="50"/>
      <c r="J815" s="50"/>
      <c r="K815" s="50"/>
      <c r="L815" s="50"/>
      <c r="M815" s="50"/>
      <c r="N815" s="50"/>
      <c r="O815" s="50"/>
      <c r="P815" s="50"/>
      <c r="Q815" s="50"/>
      <c r="R815" s="50"/>
      <c r="S815" s="50"/>
      <c r="T815" s="50"/>
      <c r="U815" s="50"/>
      <c r="V815" s="50"/>
      <c r="W815" s="50"/>
      <c r="X815" s="50"/>
      <c r="Y815" s="50"/>
      <c r="Z815" s="50"/>
    </row>
    <row r="816" spans="1:26" ht="12.75" customHeight="1">
      <c r="A816" s="50"/>
      <c r="B816" s="50"/>
      <c r="C816" s="50"/>
      <c r="D816" s="50"/>
      <c r="E816" s="50"/>
      <c r="F816" s="50"/>
      <c r="G816" s="50"/>
      <c r="H816" s="50"/>
      <c r="I816" s="50"/>
      <c r="J816" s="50"/>
      <c r="K816" s="50"/>
      <c r="L816" s="50"/>
      <c r="M816" s="50"/>
      <c r="N816" s="50"/>
      <c r="O816" s="50"/>
      <c r="P816" s="50"/>
      <c r="Q816" s="50"/>
      <c r="R816" s="50"/>
      <c r="S816" s="50"/>
      <c r="T816" s="50"/>
      <c r="U816" s="50"/>
      <c r="V816" s="50"/>
      <c r="W816" s="50"/>
      <c r="X816" s="50"/>
      <c r="Y816" s="50"/>
      <c r="Z816" s="50"/>
    </row>
    <row r="817" spans="1:26" ht="12.75" customHeight="1">
      <c r="A817" s="50"/>
      <c r="B817" s="50"/>
      <c r="C817" s="50"/>
      <c r="D817" s="50"/>
      <c r="E817" s="50"/>
      <c r="F817" s="50"/>
      <c r="G817" s="50"/>
      <c r="H817" s="50"/>
      <c r="I817" s="50"/>
      <c r="J817" s="50"/>
      <c r="K817" s="50"/>
      <c r="L817" s="50"/>
      <c r="M817" s="50"/>
      <c r="N817" s="50"/>
      <c r="O817" s="50"/>
      <c r="P817" s="50"/>
      <c r="Q817" s="50"/>
      <c r="R817" s="50"/>
      <c r="S817" s="50"/>
      <c r="T817" s="50"/>
      <c r="U817" s="50"/>
      <c r="V817" s="50"/>
      <c r="W817" s="50"/>
      <c r="X817" s="50"/>
      <c r="Y817" s="50"/>
      <c r="Z817" s="50"/>
    </row>
    <row r="818" spans="1:26" ht="12.75" customHeight="1">
      <c r="A818" s="50"/>
      <c r="B818" s="50"/>
      <c r="C818" s="50"/>
      <c r="D818" s="50"/>
      <c r="E818" s="50"/>
      <c r="F818" s="50"/>
      <c r="G818" s="50"/>
      <c r="H818" s="50"/>
      <c r="I818" s="50"/>
      <c r="J818" s="50"/>
      <c r="K818" s="50"/>
      <c r="L818" s="50"/>
      <c r="M818" s="50"/>
      <c r="N818" s="50"/>
      <c r="O818" s="50"/>
      <c r="P818" s="50"/>
      <c r="Q818" s="50"/>
      <c r="R818" s="50"/>
      <c r="S818" s="50"/>
      <c r="T818" s="50"/>
      <c r="U818" s="50"/>
      <c r="V818" s="50"/>
      <c r="W818" s="50"/>
      <c r="X818" s="50"/>
      <c r="Y818" s="50"/>
      <c r="Z818" s="50"/>
    </row>
    <row r="819" spans="1:26" ht="12.75" customHeight="1">
      <c r="A819" s="50"/>
      <c r="B819" s="50"/>
      <c r="C819" s="50"/>
      <c r="D819" s="50"/>
      <c r="E819" s="50"/>
      <c r="F819" s="50"/>
      <c r="G819" s="50"/>
      <c r="H819" s="50"/>
      <c r="I819" s="50"/>
      <c r="J819" s="50"/>
      <c r="K819" s="50"/>
      <c r="L819" s="50"/>
      <c r="M819" s="50"/>
      <c r="N819" s="50"/>
      <c r="O819" s="50"/>
      <c r="P819" s="50"/>
      <c r="Q819" s="50"/>
      <c r="R819" s="50"/>
      <c r="S819" s="50"/>
      <c r="T819" s="50"/>
      <c r="U819" s="50"/>
      <c r="V819" s="50"/>
      <c r="W819" s="50"/>
      <c r="X819" s="50"/>
      <c r="Y819" s="50"/>
      <c r="Z819" s="50"/>
    </row>
    <row r="820" spans="1:26" ht="12.75" customHeight="1">
      <c r="A820" s="50"/>
      <c r="B820" s="50"/>
      <c r="C820" s="50"/>
      <c r="D820" s="50"/>
      <c r="E820" s="50"/>
      <c r="F820" s="50"/>
      <c r="G820" s="50"/>
      <c r="H820" s="50"/>
      <c r="I820" s="50"/>
      <c r="J820" s="50"/>
      <c r="K820" s="50"/>
      <c r="L820" s="50"/>
      <c r="M820" s="50"/>
      <c r="N820" s="50"/>
      <c r="O820" s="50"/>
      <c r="P820" s="50"/>
      <c r="Q820" s="50"/>
      <c r="R820" s="50"/>
      <c r="S820" s="50"/>
      <c r="T820" s="50"/>
      <c r="U820" s="50"/>
      <c r="V820" s="50"/>
      <c r="W820" s="50"/>
      <c r="X820" s="50"/>
      <c r="Y820" s="50"/>
      <c r="Z820" s="50"/>
    </row>
    <row r="821" spans="1:26" ht="12.75" customHeight="1">
      <c r="A821" s="50"/>
      <c r="B821" s="50"/>
      <c r="C821" s="50"/>
      <c r="D821" s="50"/>
      <c r="E821" s="50"/>
      <c r="F821" s="50"/>
      <c r="G821" s="50"/>
      <c r="H821" s="50"/>
      <c r="I821" s="50"/>
      <c r="J821" s="50"/>
      <c r="K821" s="50"/>
      <c r="L821" s="50"/>
      <c r="M821" s="50"/>
      <c r="N821" s="50"/>
      <c r="O821" s="50"/>
      <c r="P821" s="50"/>
      <c r="Q821" s="50"/>
      <c r="R821" s="50"/>
      <c r="S821" s="50"/>
      <c r="T821" s="50"/>
      <c r="U821" s="50"/>
      <c r="V821" s="50"/>
      <c r="W821" s="50"/>
      <c r="X821" s="50"/>
      <c r="Y821" s="50"/>
      <c r="Z821" s="50"/>
    </row>
    <row r="822" spans="1:26" ht="12.75" customHeight="1">
      <c r="A822" s="50"/>
      <c r="B822" s="50"/>
      <c r="C822" s="50"/>
      <c r="D822" s="50"/>
      <c r="E822" s="50"/>
      <c r="F822" s="50"/>
      <c r="G822" s="50"/>
      <c r="H822" s="50"/>
      <c r="I822" s="50"/>
      <c r="J822" s="50"/>
      <c r="K822" s="50"/>
      <c r="L822" s="50"/>
      <c r="M822" s="50"/>
      <c r="N822" s="50"/>
      <c r="O822" s="50"/>
      <c r="P822" s="50"/>
      <c r="Q822" s="50"/>
      <c r="R822" s="50"/>
      <c r="S822" s="50"/>
      <c r="T822" s="50"/>
      <c r="U822" s="50"/>
      <c r="V822" s="50"/>
      <c r="W822" s="50"/>
      <c r="X822" s="50"/>
      <c r="Y822" s="50"/>
      <c r="Z822" s="50"/>
    </row>
    <row r="823" spans="1:26" ht="12.75" customHeight="1">
      <c r="A823" s="50"/>
      <c r="B823" s="50"/>
      <c r="C823" s="50"/>
      <c r="D823" s="50"/>
      <c r="E823" s="50"/>
      <c r="F823" s="50"/>
      <c r="G823" s="50"/>
      <c r="H823" s="50"/>
      <c r="I823" s="50"/>
      <c r="J823" s="50"/>
      <c r="K823" s="50"/>
      <c r="L823" s="50"/>
      <c r="M823" s="50"/>
      <c r="N823" s="50"/>
      <c r="O823" s="50"/>
      <c r="P823" s="50"/>
      <c r="Q823" s="50"/>
      <c r="R823" s="50"/>
      <c r="S823" s="50"/>
      <c r="T823" s="50"/>
      <c r="U823" s="50"/>
      <c r="V823" s="50"/>
      <c r="W823" s="50"/>
      <c r="X823" s="50"/>
      <c r="Y823" s="50"/>
      <c r="Z823" s="50"/>
    </row>
    <row r="824" spans="1:26" ht="12.75" customHeight="1">
      <c r="A824" s="50"/>
      <c r="B824" s="50"/>
      <c r="C824" s="50"/>
      <c r="D824" s="50"/>
      <c r="E824" s="50"/>
      <c r="F824" s="50"/>
      <c r="G824" s="50"/>
      <c r="H824" s="50"/>
      <c r="I824" s="50"/>
      <c r="J824" s="50"/>
      <c r="K824" s="50"/>
      <c r="L824" s="50"/>
      <c r="M824" s="50"/>
      <c r="N824" s="50"/>
      <c r="O824" s="50"/>
      <c r="P824" s="50"/>
      <c r="Q824" s="50"/>
      <c r="R824" s="50"/>
      <c r="S824" s="50"/>
      <c r="T824" s="50"/>
      <c r="U824" s="50"/>
      <c r="V824" s="50"/>
      <c r="W824" s="50"/>
      <c r="X824" s="50"/>
      <c r="Y824" s="50"/>
      <c r="Z824" s="50"/>
    </row>
    <row r="825" spans="1:26" ht="12.75" customHeight="1">
      <c r="A825" s="50"/>
      <c r="B825" s="50"/>
      <c r="C825" s="50"/>
      <c r="D825" s="50"/>
      <c r="E825" s="50"/>
      <c r="F825" s="50"/>
      <c r="G825" s="50"/>
      <c r="H825" s="50"/>
      <c r="I825" s="50"/>
      <c r="J825" s="50"/>
      <c r="K825" s="50"/>
      <c r="L825" s="50"/>
      <c r="M825" s="50"/>
      <c r="N825" s="50"/>
      <c r="O825" s="50"/>
      <c r="P825" s="50"/>
      <c r="Q825" s="50"/>
      <c r="R825" s="50"/>
      <c r="S825" s="50"/>
      <c r="T825" s="50"/>
      <c r="U825" s="50"/>
      <c r="V825" s="50"/>
      <c r="W825" s="50"/>
      <c r="X825" s="50"/>
      <c r="Y825" s="50"/>
      <c r="Z825" s="50"/>
    </row>
    <row r="826" spans="1:26" ht="12.75" customHeight="1">
      <c r="A826" s="50"/>
      <c r="B826" s="50"/>
      <c r="C826" s="50"/>
      <c r="D826" s="50"/>
      <c r="E826" s="50"/>
      <c r="F826" s="50"/>
      <c r="G826" s="50"/>
      <c r="H826" s="50"/>
      <c r="I826" s="50"/>
      <c r="J826" s="50"/>
      <c r="K826" s="50"/>
      <c r="L826" s="50"/>
      <c r="M826" s="50"/>
      <c r="N826" s="50"/>
      <c r="O826" s="50"/>
      <c r="P826" s="50"/>
      <c r="Q826" s="50"/>
      <c r="R826" s="50"/>
      <c r="S826" s="50"/>
      <c r="T826" s="50"/>
      <c r="U826" s="50"/>
      <c r="V826" s="50"/>
      <c r="W826" s="50"/>
      <c r="X826" s="50"/>
      <c r="Y826" s="50"/>
      <c r="Z826" s="50"/>
    </row>
    <row r="827" spans="1:26" ht="12.75" customHeight="1">
      <c r="A827" s="50"/>
      <c r="B827" s="50"/>
      <c r="C827" s="50"/>
      <c r="D827" s="50"/>
      <c r="E827" s="50"/>
      <c r="F827" s="50"/>
      <c r="G827" s="50"/>
      <c r="H827" s="50"/>
      <c r="I827" s="50"/>
      <c r="J827" s="50"/>
      <c r="K827" s="50"/>
      <c r="L827" s="50"/>
      <c r="M827" s="50"/>
      <c r="N827" s="50"/>
      <c r="O827" s="50"/>
      <c r="P827" s="50"/>
      <c r="Q827" s="50"/>
      <c r="R827" s="50"/>
      <c r="S827" s="50"/>
      <c r="T827" s="50"/>
      <c r="U827" s="50"/>
      <c r="V827" s="50"/>
      <c r="W827" s="50"/>
      <c r="X827" s="50"/>
      <c r="Y827" s="50"/>
      <c r="Z827" s="50"/>
    </row>
    <row r="828" spans="1:26" ht="12.75" customHeight="1">
      <c r="A828" s="50"/>
      <c r="B828" s="50"/>
      <c r="C828" s="50"/>
      <c r="D828" s="50"/>
      <c r="E828" s="50"/>
      <c r="F828" s="50"/>
      <c r="G828" s="50"/>
      <c r="H828" s="50"/>
      <c r="I828" s="50"/>
      <c r="J828" s="50"/>
      <c r="K828" s="50"/>
      <c r="L828" s="50"/>
      <c r="M828" s="50"/>
      <c r="N828" s="50"/>
      <c r="O828" s="50"/>
      <c r="P828" s="50"/>
      <c r="Q828" s="50"/>
      <c r="R828" s="50"/>
      <c r="S828" s="50"/>
      <c r="T828" s="50"/>
      <c r="U828" s="50"/>
      <c r="V828" s="50"/>
      <c r="W828" s="50"/>
      <c r="X828" s="50"/>
      <c r="Y828" s="50"/>
      <c r="Z828" s="50"/>
    </row>
    <row r="829" spans="1:26" ht="12.75" customHeight="1">
      <c r="A829" s="50"/>
      <c r="B829" s="50"/>
      <c r="C829" s="50"/>
      <c r="D829" s="50"/>
      <c r="E829" s="50"/>
      <c r="F829" s="50"/>
      <c r="G829" s="50"/>
      <c r="H829" s="50"/>
      <c r="I829" s="50"/>
      <c r="J829" s="50"/>
      <c r="K829" s="50"/>
      <c r="L829" s="50"/>
      <c r="M829" s="50"/>
      <c r="N829" s="50"/>
      <c r="O829" s="50"/>
      <c r="P829" s="50"/>
      <c r="Q829" s="50"/>
      <c r="R829" s="50"/>
      <c r="S829" s="50"/>
      <c r="T829" s="50"/>
      <c r="U829" s="50"/>
      <c r="V829" s="50"/>
      <c r="W829" s="50"/>
      <c r="X829" s="50"/>
      <c r="Y829" s="50"/>
      <c r="Z829" s="50"/>
    </row>
    <row r="830" spans="1:26" ht="12.75" customHeight="1">
      <c r="A830" s="50"/>
      <c r="B830" s="50"/>
      <c r="C830" s="50"/>
      <c r="D830" s="50"/>
      <c r="E830" s="50"/>
      <c r="F830" s="50"/>
      <c r="G830" s="50"/>
      <c r="H830" s="50"/>
      <c r="I830" s="50"/>
      <c r="J830" s="50"/>
      <c r="K830" s="50"/>
      <c r="L830" s="50"/>
      <c r="M830" s="50"/>
      <c r="N830" s="50"/>
      <c r="O830" s="50"/>
      <c r="P830" s="50"/>
      <c r="Q830" s="50"/>
      <c r="R830" s="50"/>
      <c r="S830" s="50"/>
      <c r="T830" s="50"/>
      <c r="U830" s="50"/>
      <c r="V830" s="50"/>
      <c r="W830" s="50"/>
      <c r="X830" s="50"/>
      <c r="Y830" s="50"/>
      <c r="Z830" s="50"/>
    </row>
    <row r="831" spans="1:26" ht="12.75" customHeight="1">
      <c r="A831" s="50"/>
      <c r="B831" s="50"/>
      <c r="C831" s="50"/>
      <c r="D831" s="50"/>
      <c r="E831" s="50"/>
      <c r="F831" s="50"/>
      <c r="G831" s="50"/>
      <c r="H831" s="50"/>
      <c r="I831" s="50"/>
      <c r="J831" s="50"/>
      <c r="K831" s="50"/>
      <c r="L831" s="50"/>
      <c r="M831" s="50"/>
      <c r="N831" s="50"/>
      <c r="O831" s="50"/>
      <c r="P831" s="50"/>
      <c r="Q831" s="50"/>
      <c r="R831" s="50"/>
      <c r="S831" s="50"/>
      <c r="T831" s="50"/>
      <c r="U831" s="50"/>
      <c r="V831" s="50"/>
      <c r="W831" s="50"/>
      <c r="X831" s="50"/>
      <c r="Y831" s="50"/>
      <c r="Z831" s="50"/>
    </row>
    <row r="832" spans="1:26" ht="12.75" customHeight="1">
      <c r="A832" s="50"/>
      <c r="B832" s="50"/>
      <c r="C832" s="50"/>
      <c r="D832" s="50"/>
      <c r="E832" s="50"/>
      <c r="F832" s="50"/>
      <c r="G832" s="50"/>
      <c r="H832" s="50"/>
      <c r="I832" s="50"/>
      <c r="J832" s="50"/>
      <c r="K832" s="50"/>
      <c r="L832" s="50"/>
      <c r="M832" s="50"/>
      <c r="N832" s="50"/>
      <c r="O832" s="50"/>
      <c r="P832" s="50"/>
      <c r="Q832" s="50"/>
      <c r="R832" s="50"/>
      <c r="S832" s="50"/>
      <c r="T832" s="50"/>
      <c r="U832" s="50"/>
      <c r="V832" s="50"/>
      <c r="W832" s="50"/>
      <c r="X832" s="50"/>
      <c r="Y832" s="50"/>
      <c r="Z832" s="50"/>
    </row>
    <row r="833" spans="1:26" ht="12.75" customHeight="1">
      <c r="A833" s="50"/>
      <c r="B833" s="50"/>
      <c r="C833" s="50"/>
      <c r="D833" s="50"/>
      <c r="E833" s="50"/>
      <c r="F833" s="50"/>
      <c r="G833" s="50"/>
      <c r="H833" s="50"/>
      <c r="I833" s="50"/>
      <c r="J833" s="50"/>
      <c r="K833" s="50"/>
      <c r="L833" s="50"/>
      <c r="M833" s="50"/>
      <c r="N833" s="50"/>
      <c r="O833" s="50"/>
      <c r="P833" s="50"/>
      <c r="Q833" s="50"/>
      <c r="R833" s="50"/>
      <c r="S833" s="50"/>
      <c r="T833" s="50"/>
      <c r="U833" s="50"/>
      <c r="V833" s="50"/>
      <c r="W833" s="50"/>
      <c r="X833" s="50"/>
      <c r="Y833" s="50"/>
      <c r="Z833" s="50"/>
    </row>
    <row r="834" spans="1:26" ht="12.75" customHeight="1">
      <c r="A834" s="50"/>
      <c r="B834" s="50"/>
      <c r="C834" s="50"/>
      <c r="D834" s="50"/>
      <c r="E834" s="50"/>
      <c r="F834" s="50"/>
      <c r="G834" s="50"/>
      <c r="H834" s="50"/>
      <c r="I834" s="50"/>
      <c r="J834" s="50"/>
      <c r="K834" s="50"/>
      <c r="L834" s="50"/>
      <c r="M834" s="50"/>
      <c r="N834" s="50"/>
      <c r="O834" s="50"/>
      <c r="P834" s="50"/>
      <c r="Q834" s="50"/>
      <c r="R834" s="50"/>
      <c r="S834" s="50"/>
      <c r="T834" s="50"/>
      <c r="U834" s="50"/>
      <c r="V834" s="50"/>
      <c r="W834" s="50"/>
      <c r="X834" s="50"/>
      <c r="Y834" s="50"/>
      <c r="Z834" s="50"/>
    </row>
    <row r="835" spans="1:26" ht="12.75" customHeight="1">
      <c r="A835" s="50"/>
      <c r="B835" s="50"/>
      <c r="C835" s="50"/>
      <c r="D835" s="50"/>
      <c r="E835" s="50"/>
      <c r="F835" s="50"/>
      <c r="G835" s="50"/>
      <c r="H835" s="50"/>
      <c r="I835" s="50"/>
      <c r="J835" s="50"/>
      <c r="K835" s="50"/>
      <c r="L835" s="50"/>
      <c r="M835" s="50"/>
      <c r="N835" s="50"/>
      <c r="O835" s="50"/>
      <c r="P835" s="50"/>
      <c r="Q835" s="50"/>
      <c r="R835" s="50"/>
      <c r="S835" s="50"/>
      <c r="T835" s="50"/>
      <c r="U835" s="50"/>
      <c r="V835" s="50"/>
      <c r="W835" s="50"/>
      <c r="X835" s="50"/>
      <c r="Y835" s="50"/>
      <c r="Z835" s="50"/>
    </row>
    <row r="836" spans="1:26" ht="12.75" customHeight="1">
      <c r="A836" s="50"/>
      <c r="B836" s="50"/>
      <c r="C836" s="50"/>
      <c r="D836" s="50"/>
      <c r="E836" s="50"/>
      <c r="F836" s="50"/>
      <c r="G836" s="50"/>
      <c r="H836" s="50"/>
      <c r="I836" s="50"/>
      <c r="J836" s="50"/>
      <c r="K836" s="50"/>
      <c r="L836" s="50"/>
      <c r="M836" s="50"/>
      <c r="N836" s="50"/>
      <c r="O836" s="50"/>
      <c r="P836" s="50"/>
      <c r="Q836" s="50"/>
      <c r="R836" s="50"/>
      <c r="S836" s="50"/>
      <c r="T836" s="50"/>
      <c r="U836" s="50"/>
      <c r="V836" s="50"/>
      <c r="W836" s="50"/>
      <c r="X836" s="50"/>
      <c r="Y836" s="50"/>
      <c r="Z836" s="50"/>
    </row>
    <row r="837" spans="1:26" ht="12.75" customHeight="1">
      <c r="A837" s="50"/>
      <c r="B837" s="50"/>
      <c r="C837" s="50"/>
      <c r="D837" s="50"/>
      <c r="E837" s="50"/>
      <c r="F837" s="50"/>
      <c r="G837" s="50"/>
      <c r="H837" s="50"/>
      <c r="I837" s="50"/>
      <c r="J837" s="50"/>
      <c r="K837" s="50"/>
      <c r="L837" s="50"/>
      <c r="M837" s="50"/>
      <c r="N837" s="50"/>
      <c r="O837" s="50"/>
      <c r="P837" s="50"/>
      <c r="Q837" s="50"/>
      <c r="R837" s="50"/>
      <c r="S837" s="50"/>
      <c r="T837" s="50"/>
      <c r="U837" s="50"/>
      <c r="V837" s="50"/>
      <c r="W837" s="50"/>
      <c r="X837" s="50"/>
      <c r="Y837" s="50"/>
      <c r="Z837" s="50"/>
    </row>
    <row r="838" spans="1:26" ht="12.75" customHeight="1">
      <c r="A838" s="50"/>
      <c r="B838" s="50"/>
      <c r="C838" s="50"/>
      <c r="D838" s="50"/>
      <c r="E838" s="50"/>
      <c r="F838" s="50"/>
      <c r="G838" s="50"/>
      <c r="H838" s="50"/>
      <c r="I838" s="50"/>
      <c r="J838" s="50"/>
      <c r="K838" s="50"/>
      <c r="L838" s="50"/>
      <c r="M838" s="50"/>
      <c r="N838" s="50"/>
      <c r="O838" s="50"/>
      <c r="P838" s="50"/>
      <c r="Q838" s="50"/>
      <c r="R838" s="50"/>
      <c r="S838" s="50"/>
      <c r="T838" s="50"/>
      <c r="U838" s="50"/>
      <c r="V838" s="50"/>
      <c r="W838" s="50"/>
      <c r="X838" s="50"/>
      <c r="Y838" s="50"/>
      <c r="Z838" s="50"/>
    </row>
    <row r="839" spans="1:26" ht="12.75" customHeight="1">
      <c r="A839" s="50"/>
      <c r="B839" s="50"/>
      <c r="C839" s="50"/>
      <c r="D839" s="50"/>
      <c r="E839" s="50"/>
      <c r="F839" s="50"/>
      <c r="G839" s="50"/>
      <c r="H839" s="50"/>
      <c r="I839" s="50"/>
      <c r="J839" s="50"/>
      <c r="K839" s="50"/>
      <c r="L839" s="50"/>
      <c r="M839" s="50"/>
      <c r="N839" s="50"/>
      <c r="O839" s="50"/>
      <c r="P839" s="50"/>
      <c r="Q839" s="50"/>
      <c r="R839" s="50"/>
      <c r="S839" s="50"/>
      <c r="T839" s="50"/>
      <c r="U839" s="50"/>
      <c r="V839" s="50"/>
      <c r="W839" s="50"/>
      <c r="X839" s="50"/>
      <c r="Y839" s="50"/>
      <c r="Z839" s="50"/>
    </row>
    <row r="840" spans="1:26" ht="12.75" customHeight="1">
      <c r="A840" s="50"/>
      <c r="B840" s="50"/>
      <c r="C840" s="50"/>
      <c r="D840" s="50"/>
      <c r="E840" s="50"/>
      <c r="F840" s="50"/>
      <c r="G840" s="50"/>
      <c r="H840" s="50"/>
      <c r="I840" s="50"/>
      <c r="J840" s="50"/>
      <c r="K840" s="50"/>
      <c r="L840" s="50"/>
      <c r="M840" s="50"/>
      <c r="N840" s="50"/>
      <c r="O840" s="50"/>
      <c r="P840" s="50"/>
      <c r="Q840" s="50"/>
      <c r="R840" s="50"/>
      <c r="S840" s="50"/>
      <c r="T840" s="50"/>
      <c r="U840" s="50"/>
      <c r="V840" s="50"/>
      <c r="W840" s="50"/>
      <c r="X840" s="50"/>
      <c r="Y840" s="50"/>
      <c r="Z840" s="50"/>
    </row>
    <row r="841" spans="1:26" ht="12.75" customHeight="1">
      <c r="A841" s="50"/>
      <c r="B841" s="50"/>
      <c r="C841" s="50"/>
      <c r="D841" s="50"/>
      <c r="E841" s="50"/>
      <c r="F841" s="50"/>
      <c r="G841" s="50"/>
      <c r="H841" s="50"/>
      <c r="I841" s="50"/>
      <c r="J841" s="50"/>
      <c r="K841" s="50"/>
      <c r="L841" s="50"/>
      <c r="M841" s="50"/>
      <c r="N841" s="50"/>
      <c r="O841" s="50"/>
      <c r="P841" s="50"/>
      <c r="Q841" s="50"/>
      <c r="R841" s="50"/>
      <c r="S841" s="50"/>
      <c r="T841" s="50"/>
      <c r="U841" s="50"/>
      <c r="V841" s="50"/>
      <c r="W841" s="50"/>
      <c r="X841" s="50"/>
      <c r="Y841" s="50"/>
      <c r="Z841" s="50"/>
    </row>
    <row r="842" spans="1:26" ht="12.75" customHeight="1">
      <c r="A842" s="50"/>
      <c r="B842" s="50"/>
      <c r="C842" s="50"/>
      <c r="D842" s="50"/>
      <c r="E842" s="50"/>
      <c r="F842" s="50"/>
      <c r="G842" s="50"/>
      <c r="H842" s="50"/>
      <c r="I842" s="50"/>
      <c r="J842" s="50"/>
      <c r="K842" s="50"/>
      <c r="L842" s="50"/>
      <c r="M842" s="50"/>
      <c r="N842" s="50"/>
      <c r="O842" s="50"/>
      <c r="P842" s="50"/>
      <c r="Q842" s="50"/>
      <c r="R842" s="50"/>
      <c r="S842" s="50"/>
      <c r="T842" s="50"/>
      <c r="U842" s="50"/>
      <c r="V842" s="50"/>
      <c r="W842" s="50"/>
      <c r="X842" s="50"/>
      <c r="Y842" s="50"/>
      <c r="Z842" s="50"/>
    </row>
    <row r="843" spans="1:26" ht="12.75" customHeight="1">
      <c r="A843" s="50"/>
      <c r="B843" s="50"/>
      <c r="C843" s="50"/>
      <c r="D843" s="50"/>
      <c r="E843" s="50"/>
      <c r="F843" s="50"/>
      <c r="G843" s="50"/>
      <c r="H843" s="50"/>
      <c r="I843" s="50"/>
      <c r="J843" s="50"/>
      <c r="K843" s="50"/>
      <c r="L843" s="50"/>
      <c r="M843" s="50"/>
      <c r="N843" s="50"/>
      <c r="O843" s="50"/>
      <c r="P843" s="50"/>
      <c r="Q843" s="50"/>
      <c r="R843" s="50"/>
      <c r="S843" s="50"/>
      <c r="T843" s="50"/>
      <c r="U843" s="50"/>
      <c r="V843" s="50"/>
      <c r="W843" s="50"/>
      <c r="X843" s="50"/>
      <c r="Y843" s="50"/>
      <c r="Z843" s="50"/>
    </row>
    <row r="844" spans="1:26" ht="12.75" customHeight="1">
      <c r="A844" s="50"/>
      <c r="B844" s="50"/>
      <c r="C844" s="50"/>
      <c r="D844" s="50"/>
      <c r="E844" s="50"/>
      <c r="F844" s="50"/>
      <c r="G844" s="50"/>
      <c r="H844" s="50"/>
      <c r="I844" s="50"/>
      <c r="J844" s="50"/>
      <c r="K844" s="50"/>
      <c r="L844" s="50"/>
      <c r="M844" s="50"/>
      <c r="N844" s="50"/>
      <c r="O844" s="50"/>
      <c r="P844" s="50"/>
      <c r="Q844" s="50"/>
      <c r="R844" s="50"/>
      <c r="S844" s="50"/>
      <c r="T844" s="50"/>
      <c r="U844" s="50"/>
      <c r="V844" s="50"/>
      <c r="W844" s="50"/>
      <c r="X844" s="50"/>
      <c r="Y844" s="50"/>
      <c r="Z844" s="50"/>
    </row>
    <row r="845" spans="1:26" ht="12.75" customHeight="1">
      <c r="A845" s="50"/>
      <c r="B845" s="50"/>
      <c r="C845" s="50"/>
      <c r="D845" s="50"/>
      <c r="E845" s="50"/>
      <c r="F845" s="50"/>
      <c r="G845" s="50"/>
      <c r="H845" s="50"/>
      <c r="I845" s="50"/>
      <c r="J845" s="50"/>
      <c r="K845" s="50"/>
      <c r="L845" s="50"/>
      <c r="M845" s="50"/>
      <c r="N845" s="50"/>
      <c r="O845" s="50"/>
      <c r="P845" s="50"/>
      <c r="Q845" s="50"/>
      <c r="R845" s="50"/>
      <c r="S845" s="50"/>
      <c r="T845" s="50"/>
      <c r="U845" s="50"/>
      <c r="V845" s="50"/>
      <c r="W845" s="50"/>
      <c r="X845" s="50"/>
      <c r="Y845" s="50"/>
      <c r="Z845" s="50"/>
    </row>
    <row r="846" spans="1:26" ht="12.75" customHeight="1">
      <c r="A846" s="50"/>
      <c r="B846" s="50"/>
      <c r="C846" s="50"/>
      <c r="D846" s="50"/>
      <c r="E846" s="50"/>
      <c r="F846" s="50"/>
      <c r="G846" s="50"/>
      <c r="H846" s="50"/>
      <c r="I846" s="50"/>
      <c r="J846" s="50"/>
      <c r="K846" s="50"/>
      <c r="L846" s="50"/>
      <c r="M846" s="50"/>
      <c r="N846" s="50"/>
      <c r="O846" s="50"/>
      <c r="P846" s="50"/>
      <c r="Q846" s="50"/>
      <c r="R846" s="50"/>
      <c r="S846" s="50"/>
      <c r="T846" s="50"/>
      <c r="U846" s="50"/>
      <c r="V846" s="50"/>
      <c r="W846" s="50"/>
      <c r="X846" s="50"/>
      <c r="Y846" s="50"/>
      <c r="Z846" s="50"/>
    </row>
    <row r="847" spans="1:26" ht="12.75" customHeight="1">
      <c r="A847" s="50"/>
      <c r="B847" s="50"/>
      <c r="C847" s="50"/>
      <c r="D847" s="50"/>
      <c r="E847" s="50"/>
      <c r="F847" s="50"/>
      <c r="G847" s="50"/>
      <c r="H847" s="50"/>
      <c r="I847" s="50"/>
      <c r="J847" s="50"/>
      <c r="K847" s="50"/>
      <c r="L847" s="50"/>
      <c r="M847" s="50"/>
      <c r="N847" s="50"/>
      <c r="O847" s="50"/>
      <c r="P847" s="50"/>
      <c r="Q847" s="50"/>
      <c r="R847" s="50"/>
      <c r="S847" s="50"/>
      <c r="T847" s="50"/>
      <c r="U847" s="50"/>
      <c r="V847" s="50"/>
      <c r="W847" s="50"/>
      <c r="X847" s="50"/>
      <c r="Y847" s="50"/>
      <c r="Z847" s="50"/>
    </row>
    <row r="848" spans="1:26" ht="12.75" customHeight="1">
      <c r="A848" s="50"/>
      <c r="B848" s="50"/>
      <c r="C848" s="50"/>
      <c r="D848" s="50"/>
      <c r="E848" s="50"/>
      <c r="F848" s="50"/>
      <c r="G848" s="50"/>
      <c r="H848" s="50"/>
      <c r="I848" s="50"/>
      <c r="J848" s="50"/>
      <c r="K848" s="50"/>
      <c r="L848" s="50"/>
      <c r="M848" s="50"/>
      <c r="N848" s="50"/>
      <c r="O848" s="50"/>
      <c r="P848" s="50"/>
      <c r="Q848" s="50"/>
      <c r="R848" s="50"/>
      <c r="S848" s="50"/>
      <c r="T848" s="50"/>
      <c r="U848" s="50"/>
      <c r="V848" s="50"/>
      <c r="W848" s="50"/>
      <c r="X848" s="50"/>
      <c r="Y848" s="50"/>
      <c r="Z848" s="50"/>
    </row>
    <row r="849" spans="1:26" ht="12.75" customHeight="1">
      <c r="A849" s="50"/>
      <c r="B849" s="50"/>
      <c r="C849" s="50"/>
      <c r="D849" s="50"/>
      <c r="E849" s="50"/>
      <c r="F849" s="50"/>
      <c r="G849" s="50"/>
      <c r="H849" s="50"/>
      <c r="I849" s="50"/>
      <c r="J849" s="50"/>
      <c r="K849" s="50"/>
      <c r="L849" s="50"/>
      <c r="M849" s="50"/>
      <c r="N849" s="50"/>
      <c r="O849" s="50"/>
      <c r="P849" s="50"/>
      <c r="Q849" s="50"/>
      <c r="R849" s="50"/>
      <c r="S849" s="50"/>
      <c r="T849" s="50"/>
      <c r="U849" s="50"/>
      <c r="V849" s="50"/>
      <c r="W849" s="50"/>
      <c r="X849" s="50"/>
      <c r="Y849" s="50"/>
      <c r="Z849" s="50"/>
    </row>
    <row r="850" spans="1:26" ht="12.75" customHeight="1">
      <c r="A850" s="50"/>
      <c r="B850" s="50"/>
      <c r="C850" s="50"/>
      <c r="D850" s="50"/>
      <c r="E850" s="50"/>
      <c r="F850" s="50"/>
      <c r="G850" s="50"/>
      <c r="H850" s="50"/>
      <c r="I850" s="50"/>
      <c r="J850" s="50"/>
      <c r="K850" s="50"/>
      <c r="L850" s="50"/>
      <c r="M850" s="50"/>
      <c r="N850" s="50"/>
      <c r="O850" s="50"/>
      <c r="P850" s="50"/>
      <c r="Q850" s="50"/>
      <c r="R850" s="50"/>
      <c r="S850" s="50"/>
      <c r="T850" s="50"/>
      <c r="U850" s="50"/>
      <c r="V850" s="50"/>
      <c r="W850" s="50"/>
      <c r="X850" s="50"/>
      <c r="Y850" s="50"/>
      <c r="Z850" s="50"/>
    </row>
    <row r="851" spans="1:26" ht="12.75" customHeight="1">
      <c r="A851" s="50"/>
      <c r="B851" s="50"/>
      <c r="C851" s="50"/>
      <c r="D851" s="50"/>
      <c r="E851" s="50"/>
      <c r="F851" s="50"/>
      <c r="G851" s="50"/>
      <c r="H851" s="50"/>
      <c r="I851" s="50"/>
      <c r="J851" s="50"/>
      <c r="K851" s="50"/>
      <c r="L851" s="50"/>
      <c r="M851" s="50"/>
      <c r="N851" s="50"/>
      <c r="O851" s="50"/>
      <c r="P851" s="50"/>
      <c r="Q851" s="50"/>
      <c r="R851" s="50"/>
      <c r="S851" s="50"/>
      <c r="T851" s="50"/>
      <c r="U851" s="50"/>
      <c r="V851" s="50"/>
      <c r="W851" s="50"/>
      <c r="X851" s="50"/>
      <c r="Y851" s="50"/>
      <c r="Z851" s="50"/>
    </row>
    <row r="852" spans="1:26" ht="12.75" customHeight="1">
      <c r="A852" s="50"/>
      <c r="B852" s="50"/>
      <c r="C852" s="50"/>
      <c r="D852" s="50"/>
      <c r="E852" s="50"/>
      <c r="F852" s="50"/>
      <c r="G852" s="50"/>
      <c r="H852" s="50"/>
      <c r="I852" s="50"/>
      <c r="J852" s="50"/>
      <c r="K852" s="50"/>
      <c r="L852" s="50"/>
      <c r="M852" s="50"/>
      <c r="N852" s="50"/>
      <c r="O852" s="50"/>
      <c r="P852" s="50"/>
      <c r="Q852" s="50"/>
      <c r="R852" s="50"/>
      <c r="S852" s="50"/>
      <c r="T852" s="50"/>
      <c r="U852" s="50"/>
      <c r="V852" s="50"/>
      <c r="W852" s="50"/>
      <c r="X852" s="50"/>
      <c r="Y852" s="50"/>
      <c r="Z852" s="50"/>
    </row>
    <row r="853" spans="1:26" ht="12.75" customHeight="1">
      <c r="A853" s="50"/>
      <c r="B853" s="50"/>
      <c r="C853" s="50"/>
      <c r="D853" s="50"/>
      <c r="E853" s="50"/>
      <c r="F853" s="50"/>
      <c r="G853" s="50"/>
      <c r="H853" s="50"/>
      <c r="I853" s="50"/>
      <c r="J853" s="50"/>
      <c r="K853" s="50"/>
      <c r="L853" s="50"/>
      <c r="M853" s="50"/>
      <c r="N853" s="50"/>
      <c r="O853" s="50"/>
      <c r="P853" s="50"/>
      <c r="Q853" s="50"/>
      <c r="R853" s="50"/>
      <c r="S853" s="50"/>
      <c r="T853" s="50"/>
      <c r="U853" s="50"/>
      <c r="V853" s="50"/>
      <c r="W853" s="50"/>
      <c r="X853" s="50"/>
      <c r="Y853" s="50"/>
      <c r="Z853" s="50"/>
    </row>
    <row r="854" spans="1:26" ht="12.75" customHeight="1">
      <c r="A854" s="50"/>
      <c r="B854" s="50"/>
      <c r="C854" s="50"/>
      <c r="D854" s="50"/>
      <c r="E854" s="50"/>
      <c r="F854" s="50"/>
      <c r="G854" s="50"/>
      <c r="H854" s="50"/>
      <c r="I854" s="50"/>
      <c r="J854" s="50"/>
      <c r="K854" s="50"/>
      <c r="L854" s="50"/>
      <c r="M854" s="50"/>
      <c r="N854" s="50"/>
      <c r="O854" s="50"/>
      <c r="P854" s="50"/>
      <c r="Q854" s="50"/>
      <c r="R854" s="50"/>
      <c r="S854" s="50"/>
      <c r="T854" s="50"/>
      <c r="U854" s="50"/>
      <c r="V854" s="50"/>
      <c r="W854" s="50"/>
      <c r="X854" s="50"/>
      <c r="Y854" s="50"/>
      <c r="Z854" s="50"/>
    </row>
    <row r="855" spans="1:26" ht="12.75" customHeight="1">
      <c r="A855" s="50"/>
      <c r="B855" s="50"/>
      <c r="C855" s="50"/>
      <c r="D855" s="50"/>
      <c r="E855" s="50"/>
      <c r="F855" s="50"/>
      <c r="G855" s="50"/>
      <c r="H855" s="50"/>
      <c r="I855" s="50"/>
      <c r="J855" s="50"/>
      <c r="K855" s="50"/>
      <c r="L855" s="50"/>
      <c r="M855" s="50"/>
      <c r="N855" s="50"/>
      <c r="O855" s="50"/>
      <c r="P855" s="50"/>
      <c r="Q855" s="50"/>
      <c r="R855" s="50"/>
      <c r="S855" s="50"/>
      <c r="T855" s="50"/>
      <c r="U855" s="50"/>
      <c r="V855" s="50"/>
      <c r="W855" s="50"/>
      <c r="X855" s="50"/>
      <c r="Y855" s="50"/>
      <c r="Z855" s="50"/>
    </row>
    <row r="856" spans="1:26" ht="12.75" customHeight="1">
      <c r="A856" s="50"/>
      <c r="B856" s="50"/>
      <c r="C856" s="50"/>
      <c r="D856" s="50"/>
      <c r="E856" s="50"/>
      <c r="F856" s="50"/>
      <c r="G856" s="50"/>
      <c r="H856" s="50"/>
      <c r="I856" s="50"/>
      <c r="J856" s="50"/>
      <c r="K856" s="50"/>
      <c r="L856" s="50"/>
      <c r="M856" s="50"/>
      <c r="N856" s="50"/>
      <c r="O856" s="50"/>
      <c r="P856" s="50"/>
      <c r="Q856" s="50"/>
      <c r="R856" s="50"/>
      <c r="S856" s="50"/>
      <c r="T856" s="50"/>
      <c r="U856" s="50"/>
      <c r="V856" s="50"/>
      <c r="W856" s="50"/>
      <c r="X856" s="50"/>
      <c r="Y856" s="50"/>
      <c r="Z856" s="50"/>
    </row>
    <row r="857" spans="1:26" ht="12.75" customHeight="1">
      <c r="A857" s="50"/>
      <c r="B857" s="50"/>
      <c r="C857" s="50"/>
      <c r="D857" s="50"/>
      <c r="E857" s="50"/>
      <c r="F857" s="50"/>
      <c r="G857" s="50"/>
      <c r="H857" s="50"/>
      <c r="I857" s="50"/>
      <c r="J857" s="50"/>
      <c r="K857" s="50"/>
      <c r="L857" s="50"/>
      <c r="M857" s="50"/>
      <c r="N857" s="50"/>
      <c r="O857" s="50"/>
      <c r="P857" s="50"/>
      <c r="Q857" s="50"/>
      <c r="R857" s="50"/>
      <c r="S857" s="50"/>
      <c r="T857" s="50"/>
      <c r="U857" s="50"/>
      <c r="V857" s="50"/>
      <c r="W857" s="50"/>
      <c r="X857" s="50"/>
      <c r="Y857" s="50"/>
      <c r="Z857" s="50"/>
    </row>
    <row r="858" spans="1:26" ht="12.75" customHeight="1">
      <c r="A858" s="50"/>
      <c r="B858" s="50"/>
      <c r="C858" s="50"/>
      <c r="D858" s="50"/>
      <c r="E858" s="50"/>
      <c r="F858" s="50"/>
      <c r="G858" s="50"/>
      <c r="H858" s="50"/>
      <c r="I858" s="50"/>
      <c r="J858" s="50"/>
      <c r="K858" s="50"/>
      <c r="L858" s="50"/>
      <c r="M858" s="50"/>
      <c r="N858" s="50"/>
      <c r="O858" s="50"/>
      <c r="P858" s="50"/>
      <c r="Q858" s="50"/>
      <c r="R858" s="50"/>
      <c r="S858" s="50"/>
      <c r="T858" s="50"/>
      <c r="U858" s="50"/>
      <c r="V858" s="50"/>
      <c r="W858" s="50"/>
      <c r="X858" s="50"/>
      <c r="Y858" s="50"/>
      <c r="Z858" s="50"/>
    </row>
    <row r="859" spans="1:26" ht="12.75" customHeight="1">
      <c r="A859" s="50"/>
      <c r="B859" s="50"/>
      <c r="C859" s="50"/>
      <c r="D859" s="50"/>
      <c r="E859" s="50"/>
      <c r="F859" s="50"/>
      <c r="G859" s="50"/>
      <c r="H859" s="50"/>
      <c r="I859" s="50"/>
      <c r="J859" s="50"/>
      <c r="K859" s="50"/>
      <c r="L859" s="50"/>
      <c r="M859" s="50"/>
      <c r="N859" s="50"/>
      <c r="O859" s="50"/>
      <c r="P859" s="50"/>
      <c r="Q859" s="50"/>
      <c r="R859" s="50"/>
      <c r="S859" s="50"/>
      <c r="T859" s="50"/>
      <c r="U859" s="50"/>
      <c r="V859" s="50"/>
      <c r="W859" s="50"/>
      <c r="X859" s="50"/>
      <c r="Y859" s="50"/>
      <c r="Z859" s="50"/>
    </row>
    <row r="860" spans="1:26" ht="12.75" customHeight="1">
      <c r="A860" s="50"/>
      <c r="B860" s="50"/>
      <c r="C860" s="50"/>
      <c r="D860" s="50"/>
      <c r="E860" s="50"/>
      <c r="F860" s="50"/>
      <c r="G860" s="50"/>
      <c r="H860" s="50"/>
      <c r="I860" s="50"/>
      <c r="J860" s="50"/>
      <c r="K860" s="50"/>
      <c r="L860" s="50"/>
      <c r="M860" s="50"/>
      <c r="N860" s="50"/>
      <c r="O860" s="50"/>
      <c r="P860" s="50"/>
      <c r="Q860" s="50"/>
      <c r="R860" s="50"/>
      <c r="S860" s="50"/>
      <c r="T860" s="50"/>
      <c r="U860" s="50"/>
      <c r="V860" s="50"/>
      <c r="W860" s="50"/>
      <c r="X860" s="50"/>
      <c r="Y860" s="50"/>
      <c r="Z860" s="50"/>
    </row>
    <row r="861" spans="1:26" ht="12.75" customHeight="1">
      <c r="A861" s="50"/>
      <c r="B861" s="50"/>
      <c r="C861" s="50"/>
      <c r="D861" s="50"/>
      <c r="E861" s="50"/>
      <c r="F861" s="50"/>
      <c r="G861" s="50"/>
      <c r="H861" s="50"/>
      <c r="I861" s="50"/>
      <c r="J861" s="50"/>
      <c r="K861" s="50"/>
      <c r="L861" s="50"/>
      <c r="M861" s="50"/>
      <c r="N861" s="50"/>
      <c r="O861" s="50"/>
      <c r="P861" s="50"/>
      <c r="Q861" s="50"/>
      <c r="R861" s="50"/>
      <c r="S861" s="50"/>
      <c r="T861" s="50"/>
      <c r="U861" s="50"/>
      <c r="V861" s="50"/>
      <c r="W861" s="50"/>
      <c r="X861" s="50"/>
      <c r="Y861" s="50"/>
      <c r="Z861" s="50"/>
    </row>
    <row r="862" spans="1:26" ht="12.75" customHeight="1">
      <c r="A862" s="50"/>
      <c r="B862" s="50"/>
      <c r="C862" s="50"/>
      <c r="D862" s="50"/>
      <c r="E862" s="50"/>
      <c r="F862" s="50"/>
      <c r="G862" s="50"/>
      <c r="H862" s="50"/>
      <c r="I862" s="50"/>
      <c r="J862" s="50"/>
      <c r="K862" s="50"/>
      <c r="L862" s="50"/>
      <c r="M862" s="50"/>
      <c r="N862" s="50"/>
      <c r="O862" s="50"/>
      <c r="P862" s="50"/>
      <c r="Q862" s="50"/>
      <c r="R862" s="50"/>
      <c r="S862" s="50"/>
      <c r="T862" s="50"/>
      <c r="U862" s="50"/>
      <c r="V862" s="50"/>
      <c r="W862" s="50"/>
      <c r="X862" s="50"/>
      <c r="Y862" s="50"/>
      <c r="Z862" s="50"/>
    </row>
    <row r="863" spans="1:26" ht="12.75" customHeight="1">
      <c r="A863" s="50"/>
      <c r="B863" s="50"/>
      <c r="C863" s="50"/>
      <c r="D863" s="50"/>
      <c r="E863" s="50"/>
      <c r="F863" s="50"/>
      <c r="G863" s="50"/>
      <c r="H863" s="50"/>
      <c r="I863" s="50"/>
      <c r="J863" s="50"/>
      <c r="K863" s="50"/>
      <c r="L863" s="50"/>
      <c r="M863" s="50"/>
      <c r="N863" s="50"/>
      <c r="O863" s="50"/>
      <c r="P863" s="50"/>
      <c r="Q863" s="50"/>
      <c r="R863" s="50"/>
      <c r="S863" s="50"/>
      <c r="T863" s="50"/>
      <c r="U863" s="50"/>
      <c r="V863" s="50"/>
      <c r="W863" s="50"/>
      <c r="X863" s="50"/>
      <c r="Y863" s="50"/>
      <c r="Z863" s="50"/>
    </row>
    <row r="864" spans="1:26" ht="12.75" customHeight="1">
      <c r="A864" s="50"/>
      <c r="B864" s="50"/>
      <c r="C864" s="50"/>
      <c r="D864" s="50"/>
      <c r="E864" s="50"/>
      <c r="F864" s="50"/>
      <c r="G864" s="50"/>
      <c r="H864" s="50"/>
      <c r="I864" s="50"/>
      <c r="J864" s="50"/>
      <c r="K864" s="50"/>
      <c r="L864" s="50"/>
      <c r="M864" s="50"/>
      <c r="N864" s="50"/>
      <c r="O864" s="50"/>
      <c r="P864" s="50"/>
      <c r="Q864" s="50"/>
      <c r="R864" s="50"/>
      <c r="S864" s="50"/>
      <c r="T864" s="50"/>
      <c r="U864" s="50"/>
      <c r="V864" s="50"/>
      <c r="W864" s="50"/>
      <c r="X864" s="50"/>
      <c r="Y864" s="50"/>
      <c r="Z864" s="50"/>
    </row>
    <row r="865" spans="1:26" ht="12.75" customHeight="1">
      <c r="A865" s="50"/>
      <c r="B865" s="50"/>
      <c r="C865" s="50"/>
      <c r="D865" s="50"/>
      <c r="E865" s="50"/>
      <c r="F865" s="50"/>
      <c r="G865" s="50"/>
      <c r="H865" s="50"/>
      <c r="I865" s="50"/>
      <c r="J865" s="50"/>
      <c r="K865" s="50"/>
      <c r="L865" s="50"/>
      <c r="M865" s="50"/>
      <c r="N865" s="50"/>
      <c r="O865" s="50"/>
      <c r="P865" s="50"/>
      <c r="Q865" s="50"/>
      <c r="R865" s="50"/>
      <c r="S865" s="50"/>
      <c r="T865" s="50"/>
      <c r="U865" s="50"/>
      <c r="V865" s="50"/>
      <c r="W865" s="50"/>
      <c r="X865" s="50"/>
      <c r="Y865" s="50"/>
      <c r="Z865" s="50"/>
    </row>
    <row r="866" spans="1:26" ht="12.75" customHeight="1">
      <c r="A866" s="50"/>
      <c r="B866" s="50"/>
      <c r="C866" s="50"/>
      <c r="D866" s="50"/>
      <c r="E866" s="50"/>
      <c r="F866" s="50"/>
      <c r="G866" s="50"/>
      <c r="H866" s="50"/>
      <c r="I866" s="50"/>
      <c r="J866" s="50"/>
      <c r="K866" s="50"/>
      <c r="L866" s="50"/>
      <c r="M866" s="50"/>
      <c r="N866" s="50"/>
      <c r="O866" s="50"/>
      <c r="P866" s="50"/>
      <c r="Q866" s="50"/>
      <c r="R866" s="50"/>
      <c r="S866" s="50"/>
      <c r="T866" s="50"/>
      <c r="U866" s="50"/>
      <c r="V866" s="50"/>
      <c r="W866" s="50"/>
      <c r="X866" s="50"/>
      <c r="Y866" s="50"/>
      <c r="Z866" s="50"/>
    </row>
    <row r="867" spans="1:26" ht="12.75" customHeight="1">
      <c r="A867" s="50"/>
      <c r="B867" s="50"/>
      <c r="C867" s="50"/>
      <c r="D867" s="50"/>
      <c r="E867" s="50"/>
      <c r="F867" s="50"/>
      <c r="G867" s="50"/>
      <c r="H867" s="50"/>
      <c r="I867" s="50"/>
      <c r="J867" s="50"/>
      <c r="K867" s="50"/>
      <c r="L867" s="50"/>
      <c r="M867" s="50"/>
      <c r="N867" s="50"/>
      <c r="O867" s="50"/>
      <c r="P867" s="50"/>
      <c r="Q867" s="50"/>
      <c r="R867" s="50"/>
      <c r="S867" s="50"/>
      <c r="T867" s="50"/>
      <c r="U867" s="50"/>
      <c r="V867" s="50"/>
      <c r="W867" s="50"/>
      <c r="X867" s="50"/>
      <c r="Y867" s="50"/>
      <c r="Z867" s="50"/>
    </row>
    <row r="868" spans="1:26" ht="12.75" customHeight="1">
      <c r="A868" s="50"/>
      <c r="B868" s="50"/>
      <c r="C868" s="50"/>
      <c r="D868" s="50"/>
      <c r="E868" s="50"/>
      <c r="F868" s="50"/>
      <c r="G868" s="50"/>
      <c r="H868" s="50"/>
      <c r="I868" s="50"/>
      <c r="J868" s="50"/>
      <c r="K868" s="50"/>
      <c r="L868" s="50"/>
      <c r="M868" s="50"/>
      <c r="N868" s="50"/>
      <c r="O868" s="50"/>
      <c r="P868" s="50"/>
      <c r="Q868" s="50"/>
      <c r="R868" s="50"/>
      <c r="S868" s="50"/>
      <c r="T868" s="50"/>
      <c r="U868" s="50"/>
      <c r="V868" s="50"/>
      <c r="W868" s="50"/>
      <c r="X868" s="50"/>
      <c r="Y868" s="50"/>
      <c r="Z868" s="50"/>
    </row>
    <row r="869" spans="1:26" ht="12.75" customHeight="1">
      <c r="A869" s="50"/>
      <c r="B869" s="50"/>
      <c r="C869" s="50"/>
      <c r="D869" s="50"/>
      <c r="E869" s="50"/>
      <c r="F869" s="50"/>
      <c r="G869" s="50"/>
      <c r="H869" s="50"/>
      <c r="I869" s="50"/>
      <c r="J869" s="50"/>
      <c r="K869" s="50"/>
      <c r="L869" s="50"/>
      <c r="M869" s="50"/>
      <c r="N869" s="50"/>
      <c r="O869" s="50"/>
      <c r="P869" s="50"/>
      <c r="Q869" s="50"/>
      <c r="R869" s="50"/>
      <c r="S869" s="50"/>
      <c r="T869" s="50"/>
      <c r="U869" s="50"/>
      <c r="V869" s="50"/>
      <c r="W869" s="50"/>
      <c r="X869" s="50"/>
      <c r="Y869" s="50"/>
      <c r="Z869" s="50"/>
    </row>
    <row r="870" spans="1:26" ht="12.75" customHeight="1">
      <c r="A870" s="50"/>
      <c r="B870" s="50"/>
      <c r="C870" s="50"/>
      <c r="D870" s="50"/>
      <c r="E870" s="50"/>
      <c r="F870" s="50"/>
      <c r="G870" s="50"/>
      <c r="H870" s="50"/>
      <c r="I870" s="50"/>
      <c r="J870" s="50"/>
      <c r="K870" s="50"/>
      <c r="L870" s="50"/>
      <c r="M870" s="50"/>
      <c r="N870" s="50"/>
      <c r="O870" s="50"/>
      <c r="P870" s="50"/>
      <c r="Q870" s="50"/>
      <c r="R870" s="50"/>
      <c r="S870" s="50"/>
      <c r="T870" s="50"/>
      <c r="U870" s="50"/>
      <c r="V870" s="50"/>
      <c r="W870" s="50"/>
      <c r="X870" s="50"/>
      <c r="Y870" s="50"/>
      <c r="Z870" s="50"/>
    </row>
    <row r="871" spans="1:26" ht="12.75" customHeight="1">
      <c r="A871" s="50"/>
      <c r="B871" s="50"/>
      <c r="C871" s="50"/>
      <c r="D871" s="50"/>
      <c r="E871" s="50"/>
      <c r="F871" s="50"/>
      <c r="G871" s="50"/>
      <c r="H871" s="50"/>
      <c r="I871" s="50"/>
      <c r="J871" s="50"/>
      <c r="K871" s="50"/>
      <c r="L871" s="50"/>
      <c r="M871" s="50"/>
      <c r="N871" s="50"/>
      <c r="O871" s="50"/>
      <c r="P871" s="50"/>
      <c r="Q871" s="50"/>
      <c r="R871" s="50"/>
      <c r="S871" s="50"/>
      <c r="T871" s="50"/>
      <c r="U871" s="50"/>
      <c r="V871" s="50"/>
      <c r="W871" s="50"/>
      <c r="X871" s="50"/>
      <c r="Y871" s="50"/>
      <c r="Z871" s="50"/>
    </row>
    <row r="872" spans="1:26" ht="12.75" customHeight="1">
      <c r="A872" s="50"/>
      <c r="B872" s="50"/>
      <c r="C872" s="50"/>
      <c r="D872" s="50"/>
      <c r="E872" s="50"/>
      <c r="F872" s="50"/>
      <c r="G872" s="50"/>
      <c r="H872" s="50"/>
      <c r="I872" s="50"/>
      <c r="J872" s="50"/>
      <c r="K872" s="50"/>
      <c r="L872" s="50"/>
      <c r="M872" s="50"/>
      <c r="N872" s="50"/>
      <c r="O872" s="50"/>
      <c r="P872" s="50"/>
      <c r="Q872" s="50"/>
      <c r="R872" s="50"/>
      <c r="S872" s="50"/>
      <c r="T872" s="50"/>
      <c r="U872" s="50"/>
      <c r="V872" s="50"/>
      <c r="W872" s="50"/>
      <c r="X872" s="50"/>
      <c r="Y872" s="50"/>
      <c r="Z872" s="50"/>
    </row>
    <row r="873" spans="1:26" ht="12.75" customHeight="1">
      <c r="A873" s="50"/>
      <c r="B873" s="50"/>
      <c r="C873" s="50"/>
      <c r="D873" s="50"/>
      <c r="E873" s="50"/>
      <c r="F873" s="50"/>
      <c r="G873" s="50"/>
      <c r="H873" s="50"/>
      <c r="I873" s="50"/>
      <c r="J873" s="50"/>
      <c r="K873" s="50"/>
      <c r="L873" s="50"/>
      <c r="M873" s="50"/>
      <c r="N873" s="50"/>
      <c r="O873" s="50"/>
      <c r="P873" s="50"/>
      <c r="Q873" s="50"/>
      <c r="R873" s="50"/>
      <c r="S873" s="50"/>
      <c r="T873" s="50"/>
      <c r="U873" s="50"/>
      <c r="V873" s="50"/>
      <c r="W873" s="50"/>
      <c r="X873" s="50"/>
      <c r="Y873" s="50"/>
      <c r="Z873" s="50"/>
    </row>
    <row r="874" spans="1:26" ht="12.75" customHeight="1">
      <c r="A874" s="50"/>
      <c r="B874" s="50"/>
      <c r="C874" s="50"/>
      <c r="D874" s="50"/>
      <c r="E874" s="50"/>
      <c r="F874" s="50"/>
      <c r="G874" s="50"/>
      <c r="H874" s="50"/>
      <c r="I874" s="50"/>
      <c r="J874" s="50"/>
      <c r="K874" s="50"/>
      <c r="L874" s="50"/>
      <c r="M874" s="50"/>
      <c r="N874" s="50"/>
      <c r="O874" s="50"/>
      <c r="P874" s="50"/>
      <c r="Q874" s="50"/>
      <c r="R874" s="50"/>
      <c r="S874" s="50"/>
      <c r="T874" s="50"/>
      <c r="U874" s="50"/>
      <c r="V874" s="50"/>
      <c r="W874" s="50"/>
      <c r="X874" s="50"/>
      <c r="Y874" s="50"/>
      <c r="Z874" s="50"/>
    </row>
    <row r="875" spans="1:26" ht="12.75" customHeight="1">
      <c r="A875" s="50"/>
      <c r="B875" s="50"/>
      <c r="C875" s="50"/>
      <c r="D875" s="50"/>
      <c r="E875" s="50"/>
      <c r="F875" s="50"/>
      <c r="G875" s="50"/>
      <c r="H875" s="50"/>
      <c r="I875" s="50"/>
      <c r="J875" s="50"/>
      <c r="K875" s="50"/>
      <c r="L875" s="50"/>
      <c r="M875" s="50"/>
      <c r="N875" s="50"/>
      <c r="O875" s="50"/>
      <c r="P875" s="50"/>
      <c r="Q875" s="50"/>
      <c r="R875" s="50"/>
      <c r="S875" s="50"/>
      <c r="T875" s="50"/>
      <c r="U875" s="50"/>
      <c r="V875" s="50"/>
      <c r="W875" s="50"/>
      <c r="X875" s="50"/>
      <c r="Y875" s="50"/>
      <c r="Z875" s="50"/>
    </row>
    <row r="876" spans="1:26" ht="12.75" customHeight="1">
      <c r="A876" s="50"/>
      <c r="B876" s="50"/>
      <c r="C876" s="50"/>
      <c r="D876" s="50"/>
      <c r="E876" s="50"/>
      <c r="F876" s="50"/>
      <c r="G876" s="50"/>
      <c r="H876" s="50"/>
      <c r="I876" s="50"/>
      <c r="J876" s="50"/>
      <c r="K876" s="50"/>
      <c r="L876" s="50"/>
      <c r="M876" s="50"/>
      <c r="N876" s="50"/>
      <c r="O876" s="50"/>
      <c r="P876" s="50"/>
      <c r="Q876" s="50"/>
      <c r="R876" s="50"/>
      <c r="S876" s="50"/>
      <c r="T876" s="50"/>
      <c r="U876" s="50"/>
      <c r="V876" s="50"/>
      <c r="W876" s="50"/>
      <c r="X876" s="50"/>
      <c r="Y876" s="50"/>
      <c r="Z876" s="50"/>
    </row>
    <row r="877" spans="1:26" ht="12.75" customHeight="1">
      <c r="A877" s="50"/>
      <c r="B877" s="50"/>
      <c r="C877" s="50"/>
      <c r="D877" s="50"/>
      <c r="E877" s="50"/>
      <c r="F877" s="50"/>
      <c r="G877" s="50"/>
      <c r="H877" s="50"/>
      <c r="I877" s="50"/>
      <c r="J877" s="50"/>
      <c r="K877" s="50"/>
      <c r="L877" s="50"/>
      <c r="M877" s="50"/>
      <c r="N877" s="50"/>
      <c r="O877" s="50"/>
      <c r="P877" s="50"/>
      <c r="Q877" s="50"/>
      <c r="R877" s="50"/>
      <c r="S877" s="50"/>
      <c r="T877" s="50"/>
      <c r="U877" s="50"/>
      <c r="V877" s="50"/>
      <c r="W877" s="50"/>
      <c r="X877" s="50"/>
      <c r="Y877" s="50"/>
      <c r="Z877" s="50"/>
    </row>
    <row r="878" spans="1:26" ht="12.75" customHeight="1">
      <c r="A878" s="50"/>
      <c r="B878" s="50"/>
      <c r="C878" s="50"/>
      <c r="D878" s="50"/>
      <c r="E878" s="50"/>
      <c r="F878" s="50"/>
      <c r="G878" s="50"/>
      <c r="H878" s="50"/>
      <c r="I878" s="50"/>
      <c r="J878" s="50"/>
      <c r="K878" s="50"/>
      <c r="L878" s="50"/>
      <c r="M878" s="50"/>
      <c r="N878" s="50"/>
      <c r="O878" s="50"/>
      <c r="P878" s="50"/>
      <c r="Q878" s="50"/>
      <c r="R878" s="50"/>
      <c r="S878" s="50"/>
      <c r="T878" s="50"/>
      <c r="U878" s="50"/>
      <c r="V878" s="50"/>
      <c r="W878" s="50"/>
      <c r="X878" s="50"/>
      <c r="Y878" s="50"/>
      <c r="Z878" s="50"/>
    </row>
    <row r="879" spans="1:26" ht="12.75" customHeight="1">
      <c r="A879" s="50"/>
      <c r="B879" s="50"/>
      <c r="C879" s="50"/>
      <c r="D879" s="50"/>
      <c r="E879" s="50"/>
      <c r="F879" s="50"/>
      <c r="G879" s="50"/>
      <c r="H879" s="50"/>
      <c r="I879" s="50"/>
      <c r="J879" s="50"/>
      <c r="K879" s="50"/>
      <c r="L879" s="50"/>
      <c r="M879" s="50"/>
      <c r="N879" s="50"/>
      <c r="O879" s="50"/>
      <c r="P879" s="50"/>
      <c r="Q879" s="50"/>
      <c r="R879" s="50"/>
      <c r="S879" s="50"/>
      <c r="T879" s="50"/>
      <c r="U879" s="50"/>
      <c r="V879" s="50"/>
      <c r="W879" s="50"/>
      <c r="X879" s="50"/>
      <c r="Y879" s="50"/>
      <c r="Z879" s="50"/>
    </row>
    <row r="880" spans="1:26" ht="12.75" customHeight="1">
      <c r="A880" s="50"/>
      <c r="B880" s="50"/>
      <c r="C880" s="50"/>
      <c r="D880" s="50"/>
      <c r="E880" s="50"/>
      <c r="F880" s="50"/>
      <c r="G880" s="50"/>
      <c r="H880" s="50"/>
      <c r="I880" s="50"/>
      <c r="J880" s="50"/>
      <c r="K880" s="50"/>
      <c r="L880" s="50"/>
      <c r="M880" s="50"/>
      <c r="N880" s="50"/>
      <c r="O880" s="50"/>
      <c r="P880" s="50"/>
      <c r="Q880" s="50"/>
      <c r="R880" s="50"/>
      <c r="S880" s="50"/>
      <c r="T880" s="50"/>
      <c r="U880" s="50"/>
      <c r="V880" s="50"/>
      <c r="W880" s="50"/>
      <c r="X880" s="50"/>
      <c r="Y880" s="50"/>
      <c r="Z880" s="50"/>
    </row>
    <row r="881" spans="1:26" ht="12.75" customHeight="1">
      <c r="A881" s="50"/>
      <c r="B881" s="50"/>
      <c r="C881" s="50"/>
      <c r="D881" s="50"/>
      <c r="E881" s="50"/>
      <c r="F881" s="50"/>
      <c r="G881" s="50"/>
      <c r="H881" s="50"/>
      <c r="I881" s="50"/>
      <c r="J881" s="50"/>
      <c r="K881" s="50"/>
      <c r="L881" s="50"/>
      <c r="M881" s="50"/>
      <c r="N881" s="50"/>
      <c r="O881" s="50"/>
      <c r="P881" s="50"/>
      <c r="Q881" s="50"/>
      <c r="R881" s="50"/>
      <c r="S881" s="50"/>
      <c r="T881" s="50"/>
      <c r="U881" s="50"/>
      <c r="V881" s="50"/>
      <c r="W881" s="50"/>
      <c r="X881" s="50"/>
      <c r="Y881" s="50"/>
      <c r="Z881" s="50"/>
    </row>
    <row r="882" spans="1:26" ht="12.75" customHeight="1">
      <c r="A882" s="50"/>
      <c r="B882" s="50"/>
      <c r="C882" s="50"/>
      <c r="D882" s="50"/>
      <c r="E882" s="50"/>
      <c r="F882" s="50"/>
      <c r="G882" s="50"/>
      <c r="H882" s="50"/>
      <c r="I882" s="50"/>
      <c r="J882" s="50"/>
      <c r="K882" s="50"/>
      <c r="L882" s="50"/>
      <c r="M882" s="50"/>
      <c r="N882" s="50"/>
      <c r="O882" s="50"/>
      <c r="P882" s="50"/>
      <c r="Q882" s="50"/>
      <c r="R882" s="50"/>
      <c r="S882" s="50"/>
      <c r="T882" s="50"/>
      <c r="U882" s="50"/>
      <c r="V882" s="50"/>
      <c r="W882" s="50"/>
      <c r="X882" s="50"/>
      <c r="Y882" s="50"/>
      <c r="Z882" s="50"/>
    </row>
    <row r="883" spans="1:26" ht="12.75" customHeight="1">
      <c r="A883" s="50"/>
      <c r="B883" s="50"/>
      <c r="C883" s="50"/>
      <c r="D883" s="50"/>
      <c r="E883" s="50"/>
      <c r="F883" s="50"/>
      <c r="G883" s="50"/>
      <c r="H883" s="50"/>
      <c r="I883" s="50"/>
      <c r="J883" s="50"/>
      <c r="K883" s="50"/>
      <c r="L883" s="50"/>
      <c r="M883" s="50"/>
      <c r="N883" s="50"/>
      <c r="O883" s="50"/>
      <c r="P883" s="50"/>
      <c r="Q883" s="50"/>
      <c r="R883" s="50"/>
      <c r="S883" s="50"/>
      <c r="T883" s="50"/>
      <c r="U883" s="50"/>
      <c r="V883" s="50"/>
      <c r="W883" s="50"/>
      <c r="X883" s="50"/>
      <c r="Y883" s="50"/>
      <c r="Z883" s="50"/>
    </row>
    <row r="884" spans="1:26" ht="12.75" customHeight="1">
      <c r="A884" s="50"/>
      <c r="B884" s="50"/>
      <c r="C884" s="50"/>
      <c r="D884" s="50"/>
      <c r="E884" s="50"/>
      <c r="F884" s="50"/>
      <c r="G884" s="50"/>
      <c r="H884" s="50"/>
      <c r="I884" s="50"/>
      <c r="J884" s="50"/>
      <c r="K884" s="50"/>
      <c r="L884" s="50"/>
      <c r="M884" s="50"/>
      <c r="N884" s="50"/>
      <c r="O884" s="50"/>
      <c r="P884" s="50"/>
      <c r="Q884" s="50"/>
      <c r="R884" s="50"/>
      <c r="S884" s="50"/>
      <c r="T884" s="50"/>
      <c r="U884" s="50"/>
      <c r="V884" s="50"/>
      <c r="W884" s="50"/>
      <c r="X884" s="50"/>
      <c r="Y884" s="50"/>
      <c r="Z884" s="50"/>
    </row>
    <row r="885" spans="1:26" ht="12.75" customHeight="1">
      <c r="A885" s="50"/>
      <c r="B885" s="50"/>
      <c r="C885" s="50"/>
      <c r="D885" s="50"/>
      <c r="E885" s="50"/>
      <c r="F885" s="50"/>
      <c r="G885" s="50"/>
      <c r="H885" s="50"/>
      <c r="I885" s="50"/>
      <c r="J885" s="50"/>
      <c r="K885" s="50"/>
      <c r="L885" s="50"/>
      <c r="M885" s="50"/>
      <c r="N885" s="50"/>
      <c r="O885" s="50"/>
      <c r="P885" s="50"/>
      <c r="Q885" s="50"/>
      <c r="R885" s="50"/>
      <c r="S885" s="50"/>
      <c r="T885" s="50"/>
      <c r="U885" s="50"/>
      <c r="V885" s="50"/>
      <c r="W885" s="50"/>
      <c r="X885" s="50"/>
      <c r="Y885" s="50"/>
      <c r="Z885" s="50"/>
    </row>
    <row r="886" spans="1:26" ht="12.75" customHeight="1">
      <c r="A886" s="50"/>
      <c r="B886" s="50"/>
      <c r="C886" s="50"/>
      <c r="D886" s="50"/>
      <c r="E886" s="50"/>
      <c r="F886" s="50"/>
      <c r="G886" s="50"/>
      <c r="H886" s="50"/>
      <c r="I886" s="50"/>
      <c r="J886" s="50"/>
      <c r="K886" s="50"/>
      <c r="L886" s="50"/>
      <c r="M886" s="50"/>
      <c r="N886" s="50"/>
      <c r="O886" s="50"/>
      <c r="P886" s="50"/>
      <c r="Q886" s="50"/>
      <c r="R886" s="50"/>
      <c r="S886" s="50"/>
      <c r="T886" s="50"/>
      <c r="U886" s="50"/>
      <c r="V886" s="50"/>
      <c r="W886" s="50"/>
      <c r="X886" s="50"/>
      <c r="Y886" s="50"/>
      <c r="Z886" s="50"/>
    </row>
    <row r="887" spans="1:26" ht="12.75" customHeight="1">
      <c r="A887" s="50"/>
      <c r="B887" s="50"/>
      <c r="C887" s="50"/>
      <c r="D887" s="50"/>
      <c r="E887" s="50"/>
      <c r="F887" s="50"/>
      <c r="G887" s="50"/>
      <c r="H887" s="50"/>
      <c r="I887" s="50"/>
      <c r="J887" s="50"/>
      <c r="K887" s="50"/>
      <c r="L887" s="50"/>
      <c r="M887" s="50"/>
      <c r="N887" s="50"/>
      <c r="O887" s="50"/>
      <c r="P887" s="50"/>
      <c r="Q887" s="50"/>
      <c r="R887" s="50"/>
      <c r="S887" s="50"/>
      <c r="T887" s="50"/>
      <c r="U887" s="50"/>
      <c r="V887" s="50"/>
      <c r="W887" s="50"/>
      <c r="X887" s="50"/>
      <c r="Y887" s="50"/>
      <c r="Z887" s="50"/>
    </row>
    <row r="888" spans="1:26" ht="12.75" customHeight="1">
      <c r="A888" s="50"/>
      <c r="B888" s="50"/>
      <c r="C888" s="50"/>
      <c r="D888" s="50"/>
      <c r="E888" s="50"/>
      <c r="F888" s="50"/>
      <c r="G888" s="50"/>
      <c r="H888" s="50"/>
      <c r="I888" s="50"/>
      <c r="J888" s="50"/>
      <c r="K888" s="50"/>
      <c r="L888" s="50"/>
      <c r="M888" s="50"/>
      <c r="N888" s="50"/>
      <c r="O888" s="50"/>
      <c r="P888" s="50"/>
      <c r="Q888" s="50"/>
      <c r="R888" s="50"/>
      <c r="S888" s="50"/>
      <c r="T888" s="50"/>
      <c r="U888" s="50"/>
      <c r="V888" s="50"/>
      <c r="W888" s="50"/>
      <c r="X888" s="50"/>
      <c r="Y888" s="50"/>
      <c r="Z888" s="50"/>
    </row>
    <row r="889" spans="1:26" ht="12.75" customHeight="1">
      <c r="A889" s="50"/>
      <c r="B889" s="50"/>
      <c r="C889" s="50"/>
      <c r="D889" s="50"/>
      <c r="E889" s="50"/>
      <c r="F889" s="50"/>
      <c r="G889" s="50"/>
      <c r="H889" s="50"/>
      <c r="I889" s="50"/>
      <c r="J889" s="50"/>
      <c r="K889" s="50"/>
      <c r="L889" s="50"/>
      <c r="M889" s="50"/>
      <c r="N889" s="50"/>
      <c r="O889" s="50"/>
      <c r="P889" s="50"/>
      <c r="Q889" s="50"/>
      <c r="R889" s="50"/>
      <c r="S889" s="50"/>
      <c r="T889" s="50"/>
      <c r="U889" s="50"/>
      <c r="V889" s="50"/>
      <c r="W889" s="50"/>
      <c r="X889" s="50"/>
      <c r="Y889" s="50"/>
      <c r="Z889" s="50"/>
    </row>
    <row r="890" spans="1:26" ht="12.75" customHeight="1">
      <c r="A890" s="50"/>
      <c r="B890" s="50"/>
      <c r="C890" s="50"/>
      <c r="D890" s="50"/>
      <c r="E890" s="50"/>
      <c r="F890" s="50"/>
      <c r="G890" s="50"/>
      <c r="H890" s="50"/>
      <c r="I890" s="50"/>
      <c r="J890" s="50"/>
      <c r="K890" s="50"/>
      <c r="L890" s="50"/>
      <c r="M890" s="50"/>
      <c r="N890" s="50"/>
      <c r="O890" s="50"/>
      <c r="P890" s="50"/>
      <c r="Q890" s="50"/>
      <c r="R890" s="50"/>
      <c r="S890" s="50"/>
      <c r="T890" s="50"/>
      <c r="U890" s="50"/>
      <c r="V890" s="50"/>
      <c r="W890" s="50"/>
      <c r="X890" s="50"/>
      <c r="Y890" s="50"/>
      <c r="Z890" s="50"/>
    </row>
    <row r="891" spans="1:26" ht="12.75" customHeight="1">
      <c r="A891" s="50"/>
      <c r="B891" s="50"/>
      <c r="C891" s="50"/>
      <c r="D891" s="50"/>
      <c r="E891" s="50"/>
      <c r="F891" s="50"/>
      <c r="G891" s="50"/>
      <c r="H891" s="50"/>
      <c r="I891" s="50"/>
      <c r="J891" s="50"/>
      <c r="K891" s="50"/>
      <c r="L891" s="50"/>
      <c r="M891" s="50"/>
      <c r="N891" s="50"/>
      <c r="O891" s="50"/>
      <c r="P891" s="50"/>
      <c r="Q891" s="50"/>
      <c r="R891" s="50"/>
      <c r="S891" s="50"/>
      <c r="T891" s="50"/>
      <c r="U891" s="50"/>
      <c r="V891" s="50"/>
      <c r="W891" s="50"/>
      <c r="X891" s="50"/>
      <c r="Y891" s="50"/>
      <c r="Z891" s="50"/>
    </row>
    <row r="892" spans="1:26" ht="12.75" customHeight="1">
      <c r="A892" s="50"/>
      <c r="B892" s="50"/>
      <c r="C892" s="50"/>
      <c r="D892" s="50"/>
      <c r="E892" s="50"/>
      <c r="F892" s="50"/>
      <c r="G892" s="50"/>
      <c r="H892" s="50"/>
      <c r="I892" s="50"/>
      <c r="J892" s="50"/>
      <c r="K892" s="50"/>
      <c r="L892" s="50"/>
      <c r="M892" s="50"/>
      <c r="N892" s="50"/>
      <c r="O892" s="50"/>
      <c r="P892" s="50"/>
      <c r="Q892" s="50"/>
      <c r="R892" s="50"/>
      <c r="S892" s="50"/>
      <c r="T892" s="50"/>
      <c r="U892" s="50"/>
      <c r="V892" s="50"/>
      <c r="W892" s="50"/>
      <c r="X892" s="50"/>
      <c r="Y892" s="50"/>
      <c r="Z892" s="50"/>
    </row>
    <row r="893" spans="1:26" ht="12.75" customHeight="1">
      <c r="A893" s="50"/>
      <c r="B893" s="50"/>
      <c r="C893" s="50"/>
      <c r="D893" s="50"/>
      <c r="E893" s="50"/>
      <c r="F893" s="50"/>
      <c r="G893" s="50"/>
      <c r="H893" s="50"/>
      <c r="I893" s="50"/>
      <c r="J893" s="50"/>
      <c r="K893" s="50"/>
      <c r="L893" s="50"/>
      <c r="M893" s="50"/>
      <c r="N893" s="50"/>
      <c r="O893" s="50"/>
      <c r="P893" s="50"/>
      <c r="Q893" s="50"/>
      <c r="R893" s="50"/>
      <c r="S893" s="50"/>
      <c r="T893" s="50"/>
      <c r="U893" s="50"/>
      <c r="V893" s="50"/>
      <c r="W893" s="50"/>
      <c r="X893" s="50"/>
      <c r="Y893" s="50"/>
      <c r="Z893" s="50"/>
    </row>
    <row r="894" spans="1:26" ht="12.75" customHeight="1">
      <c r="A894" s="50"/>
      <c r="B894" s="50"/>
      <c r="C894" s="50"/>
      <c r="D894" s="50"/>
      <c r="E894" s="50"/>
      <c r="F894" s="50"/>
      <c r="G894" s="50"/>
      <c r="H894" s="50"/>
      <c r="I894" s="50"/>
      <c r="J894" s="50"/>
      <c r="K894" s="50"/>
      <c r="L894" s="50"/>
      <c r="M894" s="50"/>
      <c r="N894" s="50"/>
      <c r="O894" s="50"/>
      <c r="P894" s="50"/>
      <c r="Q894" s="50"/>
      <c r="R894" s="50"/>
      <c r="S894" s="50"/>
      <c r="T894" s="50"/>
      <c r="U894" s="50"/>
      <c r="V894" s="50"/>
      <c r="W894" s="50"/>
      <c r="X894" s="50"/>
      <c r="Y894" s="50"/>
      <c r="Z894" s="50"/>
    </row>
    <row r="895" spans="1:26" ht="12.75" customHeight="1">
      <c r="A895" s="50"/>
      <c r="B895" s="50"/>
      <c r="C895" s="50"/>
      <c r="D895" s="50"/>
      <c r="E895" s="50"/>
      <c r="F895" s="50"/>
      <c r="G895" s="50"/>
      <c r="H895" s="50"/>
      <c r="I895" s="50"/>
      <c r="J895" s="50"/>
      <c r="K895" s="50"/>
      <c r="L895" s="50"/>
      <c r="M895" s="50"/>
      <c r="N895" s="50"/>
      <c r="O895" s="50"/>
      <c r="P895" s="50"/>
      <c r="Q895" s="50"/>
      <c r="R895" s="50"/>
      <c r="S895" s="50"/>
      <c r="T895" s="50"/>
      <c r="U895" s="50"/>
      <c r="V895" s="50"/>
      <c r="W895" s="50"/>
      <c r="X895" s="50"/>
      <c r="Y895" s="50"/>
      <c r="Z895" s="50"/>
    </row>
    <row r="896" spans="1:26" ht="12.75" customHeight="1">
      <c r="A896" s="50"/>
      <c r="B896" s="50"/>
      <c r="C896" s="50"/>
      <c r="D896" s="50"/>
      <c r="E896" s="50"/>
      <c r="F896" s="50"/>
      <c r="G896" s="50"/>
      <c r="H896" s="50"/>
      <c r="I896" s="50"/>
      <c r="J896" s="50"/>
      <c r="K896" s="50"/>
      <c r="L896" s="50"/>
      <c r="M896" s="50"/>
      <c r="N896" s="50"/>
      <c r="O896" s="50"/>
      <c r="P896" s="50"/>
      <c r="Q896" s="50"/>
      <c r="R896" s="50"/>
      <c r="S896" s="50"/>
      <c r="T896" s="50"/>
      <c r="U896" s="50"/>
      <c r="V896" s="50"/>
      <c r="W896" s="50"/>
      <c r="X896" s="50"/>
      <c r="Y896" s="50"/>
      <c r="Z896" s="50"/>
    </row>
    <row r="897" spans="1:26" ht="12.75" customHeight="1">
      <c r="A897" s="50"/>
      <c r="B897" s="50"/>
      <c r="C897" s="50"/>
      <c r="D897" s="50"/>
      <c r="E897" s="50"/>
      <c r="F897" s="50"/>
      <c r="G897" s="50"/>
      <c r="H897" s="50"/>
      <c r="I897" s="50"/>
      <c r="J897" s="50"/>
      <c r="K897" s="50"/>
      <c r="L897" s="50"/>
      <c r="M897" s="50"/>
      <c r="N897" s="50"/>
      <c r="O897" s="50"/>
      <c r="P897" s="50"/>
      <c r="Q897" s="50"/>
      <c r="R897" s="50"/>
      <c r="S897" s="50"/>
      <c r="T897" s="50"/>
      <c r="U897" s="50"/>
      <c r="V897" s="50"/>
      <c r="W897" s="50"/>
      <c r="X897" s="50"/>
      <c r="Y897" s="50"/>
      <c r="Z897" s="50"/>
    </row>
    <row r="898" spans="1:26" ht="12.75" customHeight="1">
      <c r="A898" s="50"/>
      <c r="B898" s="50"/>
      <c r="C898" s="50"/>
      <c r="D898" s="50"/>
      <c r="E898" s="50"/>
      <c r="F898" s="50"/>
      <c r="G898" s="50"/>
      <c r="H898" s="50"/>
      <c r="I898" s="50"/>
      <c r="J898" s="50"/>
      <c r="K898" s="50"/>
      <c r="L898" s="50"/>
      <c r="M898" s="50"/>
      <c r="N898" s="50"/>
      <c r="O898" s="50"/>
      <c r="P898" s="50"/>
      <c r="Q898" s="50"/>
      <c r="R898" s="50"/>
      <c r="S898" s="50"/>
      <c r="T898" s="50"/>
      <c r="U898" s="50"/>
      <c r="V898" s="50"/>
      <c r="W898" s="50"/>
      <c r="X898" s="50"/>
      <c r="Y898" s="50"/>
      <c r="Z898" s="50"/>
    </row>
    <row r="899" spans="1:26" ht="12.75" customHeight="1">
      <c r="A899" s="50"/>
      <c r="B899" s="50"/>
      <c r="C899" s="50"/>
      <c r="D899" s="50"/>
      <c r="E899" s="50"/>
      <c r="F899" s="50"/>
      <c r="G899" s="50"/>
      <c r="H899" s="50"/>
      <c r="I899" s="50"/>
      <c r="J899" s="50"/>
      <c r="K899" s="50"/>
      <c r="L899" s="50"/>
      <c r="M899" s="50"/>
      <c r="N899" s="50"/>
      <c r="O899" s="50"/>
      <c r="P899" s="50"/>
      <c r="Q899" s="50"/>
      <c r="R899" s="50"/>
      <c r="S899" s="50"/>
      <c r="T899" s="50"/>
      <c r="U899" s="50"/>
      <c r="V899" s="50"/>
      <c r="W899" s="50"/>
      <c r="X899" s="50"/>
      <c r="Y899" s="50"/>
      <c r="Z899" s="50"/>
    </row>
    <row r="900" spans="1:26" ht="12.75" customHeight="1">
      <c r="A900" s="50"/>
      <c r="B900" s="50"/>
      <c r="C900" s="50"/>
      <c r="D900" s="50"/>
      <c r="E900" s="50"/>
      <c r="F900" s="50"/>
      <c r="G900" s="50"/>
      <c r="H900" s="50"/>
      <c r="I900" s="50"/>
      <c r="J900" s="50"/>
      <c r="K900" s="50"/>
      <c r="L900" s="50"/>
      <c r="M900" s="50"/>
      <c r="N900" s="50"/>
      <c r="O900" s="50"/>
      <c r="P900" s="50"/>
      <c r="Q900" s="50"/>
      <c r="R900" s="50"/>
      <c r="S900" s="50"/>
      <c r="T900" s="50"/>
      <c r="U900" s="50"/>
      <c r="V900" s="50"/>
      <c r="W900" s="50"/>
      <c r="X900" s="50"/>
      <c r="Y900" s="50"/>
      <c r="Z900" s="50"/>
    </row>
    <row r="901" spans="1:26" ht="12.75" customHeight="1">
      <c r="A901" s="50"/>
      <c r="B901" s="50"/>
      <c r="C901" s="50"/>
      <c r="D901" s="50"/>
      <c r="E901" s="50"/>
      <c r="F901" s="50"/>
      <c r="G901" s="50"/>
      <c r="H901" s="50"/>
      <c r="I901" s="50"/>
      <c r="J901" s="50"/>
      <c r="K901" s="50"/>
      <c r="L901" s="50"/>
      <c r="M901" s="50"/>
      <c r="N901" s="50"/>
      <c r="O901" s="50"/>
      <c r="P901" s="50"/>
      <c r="Q901" s="50"/>
      <c r="R901" s="50"/>
      <c r="S901" s="50"/>
      <c r="T901" s="50"/>
      <c r="U901" s="50"/>
      <c r="V901" s="50"/>
      <c r="W901" s="50"/>
      <c r="X901" s="50"/>
      <c r="Y901" s="50"/>
      <c r="Z901" s="50"/>
    </row>
    <row r="902" spans="1:26" ht="12.75" customHeight="1">
      <c r="A902" s="50"/>
      <c r="B902" s="50"/>
      <c r="C902" s="50"/>
      <c r="D902" s="50"/>
      <c r="E902" s="50"/>
      <c r="F902" s="50"/>
      <c r="G902" s="50"/>
      <c r="H902" s="50"/>
      <c r="I902" s="50"/>
      <c r="J902" s="50"/>
      <c r="K902" s="50"/>
      <c r="L902" s="50"/>
      <c r="M902" s="50"/>
      <c r="N902" s="50"/>
      <c r="O902" s="50"/>
      <c r="P902" s="50"/>
      <c r="Q902" s="50"/>
      <c r="R902" s="50"/>
      <c r="S902" s="50"/>
      <c r="T902" s="50"/>
      <c r="U902" s="50"/>
      <c r="V902" s="50"/>
      <c r="W902" s="50"/>
      <c r="X902" s="50"/>
      <c r="Y902" s="50"/>
      <c r="Z902" s="50"/>
    </row>
    <row r="903" spans="1:26" ht="12.75" customHeight="1">
      <c r="A903" s="50"/>
      <c r="B903" s="50"/>
      <c r="C903" s="50"/>
      <c r="D903" s="50"/>
      <c r="E903" s="50"/>
      <c r="F903" s="50"/>
      <c r="G903" s="50"/>
      <c r="H903" s="50"/>
      <c r="I903" s="50"/>
      <c r="J903" s="50"/>
      <c r="K903" s="50"/>
      <c r="L903" s="50"/>
      <c r="M903" s="50"/>
      <c r="N903" s="50"/>
      <c r="O903" s="50"/>
      <c r="P903" s="50"/>
      <c r="Q903" s="50"/>
      <c r="R903" s="50"/>
      <c r="S903" s="50"/>
      <c r="T903" s="50"/>
      <c r="U903" s="50"/>
      <c r="V903" s="50"/>
      <c r="W903" s="50"/>
      <c r="X903" s="50"/>
      <c r="Y903" s="50"/>
      <c r="Z903" s="50"/>
    </row>
    <row r="904" spans="1:26" ht="12.75" customHeight="1">
      <c r="A904" s="50"/>
      <c r="B904" s="50"/>
      <c r="C904" s="50"/>
      <c r="D904" s="50"/>
      <c r="E904" s="50"/>
      <c r="F904" s="50"/>
      <c r="G904" s="50"/>
      <c r="H904" s="50"/>
      <c r="I904" s="50"/>
      <c r="J904" s="50"/>
      <c r="K904" s="50"/>
      <c r="L904" s="50"/>
      <c r="M904" s="50"/>
      <c r="N904" s="50"/>
      <c r="O904" s="50"/>
      <c r="P904" s="50"/>
      <c r="Q904" s="50"/>
      <c r="R904" s="50"/>
      <c r="S904" s="50"/>
      <c r="T904" s="50"/>
      <c r="U904" s="50"/>
      <c r="V904" s="50"/>
      <c r="W904" s="50"/>
      <c r="X904" s="50"/>
      <c r="Y904" s="50"/>
      <c r="Z904" s="50"/>
    </row>
    <row r="905" spans="1:26" ht="12.75" customHeight="1">
      <c r="A905" s="50"/>
      <c r="B905" s="50"/>
      <c r="C905" s="50"/>
      <c r="D905" s="50"/>
      <c r="E905" s="50"/>
      <c r="F905" s="50"/>
      <c r="G905" s="50"/>
      <c r="H905" s="50"/>
      <c r="I905" s="50"/>
      <c r="J905" s="50"/>
      <c r="K905" s="50"/>
      <c r="L905" s="50"/>
      <c r="M905" s="50"/>
      <c r="N905" s="50"/>
      <c r="O905" s="50"/>
      <c r="P905" s="50"/>
      <c r="Q905" s="50"/>
      <c r="R905" s="50"/>
      <c r="S905" s="50"/>
      <c r="T905" s="50"/>
      <c r="U905" s="50"/>
      <c r="V905" s="50"/>
      <c r="W905" s="50"/>
      <c r="X905" s="50"/>
      <c r="Y905" s="50"/>
      <c r="Z905" s="50"/>
    </row>
    <row r="906" spans="1:26" ht="12.75" customHeight="1">
      <c r="A906" s="50"/>
      <c r="B906" s="50"/>
      <c r="C906" s="50"/>
      <c r="D906" s="50"/>
      <c r="E906" s="50"/>
      <c r="F906" s="50"/>
      <c r="G906" s="50"/>
      <c r="H906" s="50"/>
      <c r="I906" s="50"/>
      <c r="J906" s="50"/>
      <c r="K906" s="50"/>
      <c r="L906" s="50"/>
      <c r="M906" s="50"/>
      <c r="N906" s="50"/>
      <c r="O906" s="50"/>
      <c r="P906" s="50"/>
      <c r="Q906" s="50"/>
      <c r="R906" s="50"/>
      <c r="S906" s="50"/>
      <c r="T906" s="50"/>
      <c r="U906" s="50"/>
      <c r="V906" s="50"/>
      <c r="W906" s="50"/>
      <c r="X906" s="50"/>
      <c r="Y906" s="50"/>
      <c r="Z906" s="50"/>
    </row>
    <row r="907" spans="1:26" ht="12.75" customHeight="1">
      <c r="A907" s="50"/>
      <c r="B907" s="50"/>
      <c r="C907" s="50"/>
      <c r="D907" s="50"/>
      <c r="E907" s="50"/>
      <c r="F907" s="50"/>
      <c r="G907" s="50"/>
      <c r="H907" s="50"/>
      <c r="I907" s="50"/>
      <c r="J907" s="50"/>
      <c r="K907" s="50"/>
      <c r="L907" s="50"/>
      <c r="M907" s="50"/>
      <c r="N907" s="50"/>
      <c r="O907" s="50"/>
      <c r="P907" s="50"/>
      <c r="Q907" s="50"/>
      <c r="R907" s="50"/>
      <c r="S907" s="50"/>
      <c r="T907" s="50"/>
      <c r="U907" s="50"/>
      <c r="V907" s="50"/>
      <c r="W907" s="50"/>
      <c r="X907" s="50"/>
      <c r="Y907" s="50"/>
      <c r="Z907" s="50"/>
    </row>
    <row r="908" spans="1:26" ht="12.75" customHeight="1">
      <c r="A908" s="50"/>
      <c r="B908" s="50"/>
      <c r="C908" s="50"/>
      <c r="D908" s="50"/>
      <c r="E908" s="50"/>
      <c r="F908" s="50"/>
      <c r="G908" s="50"/>
      <c r="H908" s="50"/>
      <c r="I908" s="50"/>
      <c r="J908" s="50"/>
      <c r="K908" s="50"/>
      <c r="L908" s="50"/>
      <c r="M908" s="50"/>
      <c r="N908" s="50"/>
      <c r="O908" s="50"/>
      <c r="P908" s="50"/>
      <c r="Q908" s="50"/>
      <c r="R908" s="50"/>
      <c r="S908" s="50"/>
      <c r="T908" s="50"/>
      <c r="U908" s="50"/>
      <c r="V908" s="50"/>
      <c r="W908" s="50"/>
      <c r="X908" s="50"/>
      <c r="Y908" s="50"/>
      <c r="Z908" s="50"/>
    </row>
    <row r="909" spans="1:26" ht="12.75" customHeight="1">
      <c r="A909" s="50"/>
      <c r="B909" s="50"/>
      <c r="C909" s="50"/>
      <c r="D909" s="50"/>
      <c r="E909" s="50"/>
      <c r="F909" s="50"/>
      <c r="G909" s="50"/>
      <c r="H909" s="50"/>
      <c r="I909" s="50"/>
      <c r="J909" s="50"/>
      <c r="K909" s="50"/>
      <c r="L909" s="50"/>
      <c r="M909" s="50"/>
      <c r="N909" s="50"/>
      <c r="O909" s="50"/>
      <c r="P909" s="50"/>
      <c r="Q909" s="50"/>
      <c r="R909" s="50"/>
      <c r="S909" s="50"/>
      <c r="T909" s="50"/>
      <c r="U909" s="50"/>
      <c r="V909" s="50"/>
      <c r="W909" s="50"/>
      <c r="X909" s="50"/>
      <c r="Y909" s="50"/>
      <c r="Z909" s="50"/>
    </row>
    <row r="910" spans="1:26" ht="12.75" customHeight="1">
      <c r="A910" s="50"/>
      <c r="B910" s="50"/>
      <c r="C910" s="50"/>
      <c r="D910" s="50"/>
      <c r="E910" s="50"/>
      <c r="F910" s="50"/>
      <c r="G910" s="50"/>
      <c r="H910" s="50"/>
      <c r="I910" s="50"/>
      <c r="J910" s="50"/>
      <c r="K910" s="50"/>
      <c r="L910" s="50"/>
      <c r="M910" s="50"/>
      <c r="N910" s="50"/>
      <c r="O910" s="50"/>
      <c r="P910" s="50"/>
      <c r="Q910" s="50"/>
      <c r="R910" s="50"/>
      <c r="S910" s="50"/>
      <c r="T910" s="50"/>
      <c r="U910" s="50"/>
      <c r="V910" s="50"/>
      <c r="W910" s="50"/>
      <c r="X910" s="50"/>
      <c r="Y910" s="50"/>
      <c r="Z910" s="50"/>
    </row>
    <row r="911" spans="1:26" ht="12.75" customHeight="1">
      <c r="A911" s="50"/>
      <c r="B911" s="50"/>
      <c r="C911" s="50"/>
      <c r="D911" s="50"/>
      <c r="E911" s="50"/>
      <c r="F911" s="50"/>
      <c r="G911" s="50"/>
      <c r="H911" s="50"/>
      <c r="I911" s="50"/>
      <c r="J911" s="50"/>
      <c r="K911" s="50"/>
      <c r="L911" s="50"/>
      <c r="M911" s="50"/>
      <c r="N911" s="50"/>
      <c r="O911" s="50"/>
      <c r="P911" s="50"/>
      <c r="Q911" s="50"/>
      <c r="R911" s="50"/>
      <c r="S911" s="50"/>
      <c r="T911" s="50"/>
      <c r="U911" s="50"/>
      <c r="V911" s="50"/>
      <c r="W911" s="50"/>
      <c r="X911" s="50"/>
      <c r="Y911" s="50"/>
      <c r="Z911" s="50"/>
    </row>
    <row r="912" spans="1:26" ht="12.75" customHeight="1">
      <c r="A912" s="50"/>
      <c r="B912" s="50"/>
      <c r="C912" s="50"/>
      <c r="D912" s="50"/>
      <c r="E912" s="50"/>
      <c r="F912" s="50"/>
      <c r="G912" s="50"/>
      <c r="H912" s="50"/>
      <c r="I912" s="50"/>
      <c r="J912" s="50"/>
      <c r="K912" s="50"/>
      <c r="L912" s="50"/>
      <c r="M912" s="50"/>
      <c r="N912" s="50"/>
      <c r="O912" s="50"/>
      <c r="P912" s="50"/>
      <c r="Q912" s="50"/>
      <c r="R912" s="50"/>
      <c r="S912" s="50"/>
      <c r="T912" s="50"/>
      <c r="U912" s="50"/>
      <c r="V912" s="50"/>
      <c r="W912" s="50"/>
      <c r="X912" s="50"/>
      <c r="Y912" s="50"/>
      <c r="Z912" s="50"/>
    </row>
    <row r="913" spans="1:26" ht="12.75" customHeight="1">
      <c r="A913" s="50"/>
      <c r="B913" s="50"/>
      <c r="C913" s="50"/>
      <c r="D913" s="50"/>
      <c r="E913" s="50"/>
      <c r="F913" s="50"/>
      <c r="G913" s="50"/>
      <c r="H913" s="50"/>
      <c r="I913" s="50"/>
      <c r="J913" s="50"/>
      <c r="K913" s="50"/>
      <c r="L913" s="50"/>
      <c r="M913" s="50"/>
      <c r="N913" s="50"/>
      <c r="O913" s="50"/>
      <c r="P913" s="50"/>
      <c r="Q913" s="50"/>
      <c r="R913" s="50"/>
      <c r="S913" s="50"/>
      <c r="T913" s="50"/>
      <c r="U913" s="50"/>
      <c r="V913" s="50"/>
      <c r="W913" s="50"/>
      <c r="X913" s="50"/>
      <c r="Y913" s="50"/>
      <c r="Z913" s="50"/>
    </row>
    <row r="914" spans="1:26" ht="12.75" customHeight="1">
      <c r="A914" s="50"/>
      <c r="B914" s="50"/>
      <c r="C914" s="50"/>
      <c r="D914" s="50"/>
      <c r="E914" s="50"/>
      <c r="F914" s="50"/>
      <c r="G914" s="50"/>
      <c r="H914" s="50"/>
      <c r="I914" s="50"/>
      <c r="J914" s="50"/>
      <c r="K914" s="50"/>
      <c r="L914" s="50"/>
      <c r="M914" s="50"/>
      <c r="N914" s="50"/>
      <c r="O914" s="50"/>
      <c r="P914" s="50"/>
      <c r="Q914" s="50"/>
      <c r="R914" s="50"/>
      <c r="S914" s="50"/>
      <c r="T914" s="50"/>
      <c r="U914" s="50"/>
      <c r="V914" s="50"/>
      <c r="W914" s="50"/>
      <c r="X914" s="50"/>
      <c r="Y914" s="50"/>
      <c r="Z914" s="50"/>
    </row>
    <row r="915" spans="1:26" ht="12.75" customHeight="1">
      <c r="A915" s="50"/>
      <c r="B915" s="50"/>
      <c r="C915" s="50"/>
      <c r="D915" s="50"/>
      <c r="E915" s="50"/>
      <c r="F915" s="50"/>
      <c r="G915" s="50"/>
      <c r="H915" s="50"/>
      <c r="I915" s="50"/>
      <c r="J915" s="50"/>
      <c r="K915" s="50"/>
      <c r="L915" s="50"/>
      <c r="M915" s="50"/>
      <c r="N915" s="50"/>
      <c r="O915" s="50"/>
      <c r="P915" s="50"/>
      <c r="Q915" s="50"/>
      <c r="R915" s="50"/>
      <c r="S915" s="50"/>
      <c r="T915" s="50"/>
      <c r="U915" s="50"/>
      <c r="V915" s="50"/>
      <c r="W915" s="50"/>
      <c r="X915" s="50"/>
      <c r="Y915" s="50"/>
      <c r="Z915" s="50"/>
    </row>
    <row r="916" spans="1:26" ht="12.75" customHeight="1">
      <c r="A916" s="50"/>
      <c r="B916" s="50"/>
      <c r="C916" s="50"/>
      <c r="D916" s="50"/>
      <c r="E916" s="50"/>
      <c r="F916" s="50"/>
      <c r="G916" s="50"/>
      <c r="H916" s="50"/>
      <c r="I916" s="50"/>
      <c r="J916" s="50"/>
      <c r="K916" s="50"/>
      <c r="L916" s="50"/>
      <c r="M916" s="50"/>
      <c r="N916" s="50"/>
      <c r="O916" s="50"/>
      <c r="P916" s="50"/>
      <c r="Q916" s="50"/>
      <c r="R916" s="50"/>
      <c r="S916" s="50"/>
      <c r="T916" s="50"/>
      <c r="U916" s="50"/>
      <c r="V916" s="50"/>
      <c r="W916" s="50"/>
      <c r="X916" s="50"/>
      <c r="Y916" s="50"/>
      <c r="Z916" s="50"/>
    </row>
    <row r="917" spans="1:26" ht="12.75" customHeight="1">
      <c r="A917" s="50"/>
      <c r="B917" s="50"/>
      <c r="C917" s="50"/>
      <c r="D917" s="50"/>
      <c r="E917" s="50"/>
      <c r="F917" s="50"/>
      <c r="G917" s="50"/>
      <c r="H917" s="50"/>
      <c r="I917" s="50"/>
      <c r="J917" s="50"/>
      <c r="K917" s="50"/>
      <c r="L917" s="50"/>
      <c r="M917" s="50"/>
      <c r="N917" s="50"/>
      <c r="O917" s="50"/>
      <c r="P917" s="50"/>
      <c r="Q917" s="50"/>
      <c r="R917" s="50"/>
      <c r="S917" s="50"/>
      <c r="T917" s="50"/>
      <c r="U917" s="50"/>
      <c r="V917" s="50"/>
      <c r="W917" s="50"/>
      <c r="X917" s="50"/>
      <c r="Y917" s="50"/>
      <c r="Z917" s="50"/>
    </row>
    <row r="918" spans="1:26" ht="12.75" customHeight="1">
      <c r="A918" s="50"/>
      <c r="B918" s="50"/>
      <c r="C918" s="50"/>
      <c r="D918" s="50"/>
      <c r="E918" s="50"/>
      <c r="F918" s="50"/>
      <c r="G918" s="50"/>
      <c r="H918" s="50"/>
      <c r="I918" s="50"/>
      <c r="J918" s="50"/>
      <c r="K918" s="50"/>
      <c r="L918" s="50"/>
      <c r="M918" s="50"/>
      <c r="N918" s="50"/>
      <c r="O918" s="50"/>
      <c r="P918" s="50"/>
      <c r="Q918" s="50"/>
      <c r="R918" s="50"/>
      <c r="S918" s="50"/>
      <c r="T918" s="50"/>
      <c r="U918" s="50"/>
      <c r="V918" s="50"/>
      <c r="W918" s="50"/>
      <c r="X918" s="50"/>
      <c r="Y918" s="50"/>
      <c r="Z918" s="50"/>
    </row>
    <row r="919" spans="1:26" ht="12.75" customHeight="1">
      <c r="A919" s="50"/>
      <c r="B919" s="50"/>
      <c r="C919" s="50"/>
      <c r="D919" s="50"/>
      <c r="E919" s="50"/>
      <c r="F919" s="50"/>
      <c r="G919" s="50"/>
      <c r="H919" s="50"/>
      <c r="I919" s="50"/>
      <c r="J919" s="50"/>
      <c r="K919" s="50"/>
      <c r="L919" s="50"/>
      <c r="M919" s="50"/>
      <c r="N919" s="50"/>
      <c r="O919" s="50"/>
      <c r="P919" s="50"/>
      <c r="Q919" s="50"/>
      <c r="R919" s="50"/>
      <c r="S919" s="50"/>
      <c r="T919" s="50"/>
      <c r="U919" s="50"/>
      <c r="V919" s="50"/>
      <c r="W919" s="50"/>
      <c r="X919" s="50"/>
      <c r="Y919" s="50"/>
      <c r="Z919" s="50"/>
    </row>
    <row r="920" spans="1:26" ht="12.75" customHeight="1">
      <c r="A920" s="50"/>
      <c r="B920" s="50"/>
      <c r="C920" s="50"/>
      <c r="D920" s="50"/>
      <c r="E920" s="50"/>
      <c r="F920" s="50"/>
      <c r="G920" s="50"/>
      <c r="H920" s="50"/>
      <c r="I920" s="50"/>
      <c r="J920" s="50"/>
      <c r="K920" s="50"/>
      <c r="L920" s="50"/>
      <c r="M920" s="50"/>
      <c r="N920" s="50"/>
      <c r="O920" s="50"/>
      <c r="P920" s="50"/>
      <c r="Q920" s="50"/>
      <c r="R920" s="50"/>
      <c r="S920" s="50"/>
      <c r="T920" s="50"/>
      <c r="U920" s="50"/>
      <c r="V920" s="50"/>
      <c r="W920" s="50"/>
      <c r="X920" s="50"/>
      <c r="Y920" s="50"/>
      <c r="Z920" s="50"/>
    </row>
    <row r="921" spans="1:26" ht="12.75" customHeight="1">
      <c r="A921" s="50"/>
      <c r="B921" s="50"/>
      <c r="C921" s="50"/>
      <c r="D921" s="50"/>
      <c r="E921" s="50"/>
      <c r="F921" s="50"/>
      <c r="G921" s="50"/>
      <c r="H921" s="50"/>
      <c r="I921" s="50"/>
      <c r="J921" s="50"/>
      <c r="K921" s="50"/>
      <c r="L921" s="50"/>
      <c r="M921" s="50"/>
      <c r="N921" s="50"/>
      <c r="O921" s="50"/>
      <c r="P921" s="50"/>
      <c r="Q921" s="50"/>
      <c r="R921" s="50"/>
      <c r="S921" s="50"/>
      <c r="T921" s="50"/>
      <c r="U921" s="50"/>
      <c r="V921" s="50"/>
      <c r="W921" s="50"/>
      <c r="X921" s="50"/>
      <c r="Y921" s="50"/>
      <c r="Z921" s="50"/>
    </row>
    <row r="922" spans="1:26" ht="12.75" customHeight="1">
      <c r="A922" s="50"/>
      <c r="B922" s="50"/>
      <c r="C922" s="50"/>
      <c r="D922" s="50"/>
      <c r="E922" s="50"/>
      <c r="F922" s="50"/>
      <c r="G922" s="50"/>
      <c r="H922" s="50"/>
      <c r="I922" s="50"/>
      <c r="J922" s="50"/>
      <c r="K922" s="50"/>
      <c r="L922" s="50"/>
      <c r="M922" s="50"/>
      <c r="N922" s="50"/>
      <c r="O922" s="50"/>
      <c r="P922" s="50"/>
      <c r="Q922" s="50"/>
      <c r="R922" s="50"/>
      <c r="S922" s="50"/>
      <c r="T922" s="50"/>
      <c r="U922" s="50"/>
      <c r="V922" s="50"/>
      <c r="W922" s="50"/>
      <c r="X922" s="50"/>
      <c r="Y922" s="50"/>
      <c r="Z922" s="50"/>
    </row>
    <row r="923" spans="1:26" ht="12.75" customHeight="1">
      <c r="A923" s="50"/>
      <c r="B923" s="50"/>
      <c r="C923" s="50"/>
      <c r="D923" s="50"/>
      <c r="E923" s="50"/>
      <c r="F923" s="50"/>
      <c r="G923" s="50"/>
      <c r="H923" s="50"/>
      <c r="I923" s="50"/>
      <c r="J923" s="50"/>
      <c r="K923" s="50"/>
      <c r="L923" s="50"/>
      <c r="M923" s="50"/>
      <c r="N923" s="50"/>
      <c r="O923" s="50"/>
      <c r="P923" s="50"/>
      <c r="Q923" s="50"/>
      <c r="R923" s="50"/>
      <c r="S923" s="50"/>
      <c r="T923" s="50"/>
      <c r="U923" s="50"/>
      <c r="V923" s="50"/>
      <c r="W923" s="50"/>
      <c r="X923" s="50"/>
      <c r="Y923" s="50"/>
      <c r="Z923" s="50"/>
    </row>
    <row r="924" spans="1:26" ht="12.75" customHeight="1">
      <c r="A924" s="50"/>
      <c r="B924" s="50"/>
      <c r="C924" s="50"/>
      <c r="D924" s="50"/>
      <c r="E924" s="50"/>
      <c r="F924" s="50"/>
      <c r="G924" s="50"/>
      <c r="H924" s="50"/>
      <c r="I924" s="50"/>
      <c r="J924" s="50"/>
      <c r="K924" s="50"/>
      <c r="L924" s="50"/>
      <c r="M924" s="50"/>
      <c r="N924" s="50"/>
      <c r="O924" s="50"/>
      <c r="P924" s="50"/>
      <c r="Q924" s="50"/>
      <c r="R924" s="50"/>
      <c r="S924" s="50"/>
      <c r="T924" s="50"/>
      <c r="U924" s="50"/>
      <c r="V924" s="50"/>
      <c r="W924" s="50"/>
      <c r="X924" s="50"/>
      <c r="Y924" s="50"/>
      <c r="Z924" s="50"/>
    </row>
    <row r="925" spans="1:26" ht="12.75" customHeight="1">
      <c r="A925" s="50"/>
      <c r="B925" s="50"/>
      <c r="C925" s="50"/>
      <c r="D925" s="50"/>
      <c r="E925" s="50"/>
      <c r="F925" s="50"/>
      <c r="G925" s="50"/>
      <c r="H925" s="50"/>
      <c r="I925" s="50"/>
      <c r="J925" s="50"/>
      <c r="K925" s="50"/>
      <c r="L925" s="50"/>
      <c r="M925" s="50"/>
      <c r="N925" s="50"/>
      <c r="O925" s="50"/>
      <c r="P925" s="50"/>
      <c r="Q925" s="50"/>
      <c r="R925" s="50"/>
      <c r="S925" s="50"/>
      <c r="T925" s="50"/>
      <c r="U925" s="50"/>
      <c r="V925" s="50"/>
      <c r="W925" s="50"/>
      <c r="X925" s="50"/>
      <c r="Y925" s="50"/>
      <c r="Z925" s="50"/>
    </row>
    <row r="926" spans="1:26" ht="12.75" customHeight="1">
      <c r="A926" s="50"/>
      <c r="B926" s="50"/>
      <c r="C926" s="50"/>
      <c r="D926" s="50"/>
      <c r="E926" s="50"/>
      <c r="F926" s="50"/>
      <c r="G926" s="50"/>
      <c r="H926" s="50"/>
      <c r="I926" s="50"/>
      <c r="J926" s="50"/>
      <c r="K926" s="50"/>
      <c r="L926" s="50"/>
      <c r="M926" s="50"/>
      <c r="N926" s="50"/>
      <c r="O926" s="50"/>
      <c r="P926" s="50"/>
      <c r="Q926" s="50"/>
      <c r="R926" s="50"/>
      <c r="S926" s="50"/>
      <c r="T926" s="50"/>
      <c r="U926" s="50"/>
      <c r="V926" s="50"/>
      <c r="W926" s="50"/>
      <c r="X926" s="50"/>
      <c r="Y926" s="50"/>
      <c r="Z926" s="50"/>
    </row>
    <row r="927" spans="1:26" ht="12.75" customHeight="1">
      <c r="A927" s="50"/>
      <c r="B927" s="50"/>
      <c r="C927" s="50"/>
      <c r="D927" s="50"/>
      <c r="E927" s="50"/>
      <c r="F927" s="50"/>
      <c r="G927" s="50"/>
      <c r="H927" s="50"/>
      <c r="I927" s="50"/>
      <c r="J927" s="50"/>
      <c r="K927" s="50"/>
      <c r="L927" s="50"/>
      <c r="M927" s="50"/>
      <c r="N927" s="50"/>
      <c r="O927" s="50"/>
      <c r="P927" s="50"/>
      <c r="Q927" s="50"/>
      <c r="R927" s="50"/>
      <c r="S927" s="50"/>
      <c r="T927" s="50"/>
      <c r="U927" s="50"/>
      <c r="V927" s="50"/>
      <c r="W927" s="50"/>
      <c r="X927" s="50"/>
      <c r="Y927" s="50"/>
      <c r="Z927" s="50"/>
    </row>
    <row r="928" spans="1:26" ht="12.75" customHeight="1">
      <c r="A928" s="50"/>
      <c r="B928" s="50"/>
      <c r="C928" s="50"/>
      <c r="D928" s="50"/>
      <c r="E928" s="50"/>
      <c r="F928" s="50"/>
      <c r="G928" s="50"/>
      <c r="H928" s="50"/>
      <c r="I928" s="50"/>
      <c r="J928" s="50"/>
      <c r="K928" s="50"/>
      <c r="L928" s="50"/>
      <c r="M928" s="50"/>
      <c r="N928" s="50"/>
      <c r="O928" s="50"/>
      <c r="P928" s="50"/>
      <c r="Q928" s="50"/>
      <c r="R928" s="50"/>
      <c r="S928" s="50"/>
      <c r="T928" s="50"/>
      <c r="U928" s="50"/>
      <c r="V928" s="50"/>
      <c r="W928" s="50"/>
      <c r="X928" s="50"/>
      <c r="Y928" s="50"/>
      <c r="Z928" s="50"/>
    </row>
    <row r="929" spans="1:26" ht="12.75" customHeight="1">
      <c r="A929" s="50"/>
      <c r="B929" s="50"/>
      <c r="C929" s="50"/>
      <c r="D929" s="50"/>
      <c r="E929" s="50"/>
      <c r="F929" s="50"/>
      <c r="G929" s="50"/>
      <c r="H929" s="50"/>
      <c r="I929" s="50"/>
      <c r="J929" s="50"/>
      <c r="K929" s="50"/>
      <c r="L929" s="50"/>
      <c r="M929" s="50"/>
      <c r="N929" s="50"/>
      <c r="O929" s="50"/>
      <c r="P929" s="50"/>
      <c r="Q929" s="50"/>
      <c r="R929" s="50"/>
      <c r="S929" s="50"/>
      <c r="T929" s="50"/>
      <c r="U929" s="50"/>
      <c r="V929" s="50"/>
      <c r="W929" s="50"/>
      <c r="X929" s="50"/>
      <c r="Y929" s="50"/>
      <c r="Z929" s="50"/>
    </row>
    <row r="930" spans="1:26" ht="12.75" customHeight="1">
      <c r="A930" s="50"/>
      <c r="B930" s="50"/>
      <c r="C930" s="50"/>
      <c r="D930" s="50"/>
      <c r="E930" s="50"/>
      <c r="F930" s="50"/>
      <c r="G930" s="50"/>
      <c r="H930" s="50"/>
      <c r="I930" s="50"/>
      <c r="J930" s="50"/>
      <c r="K930" s="50"/>
      <c r="L930" s="50"/>
      <c r="M930" s="50"/>
      <c r="N930" s="50"/>
      <c r="O930" s="50"/>
      <c r="P930" s="50"/>
      <c r="Q930" s="50"/>
      <c r="R930" s="50"/>
      <c r="S930" s="50"/>
      <c r="T930" s="50"/>
      <c r="U930" s="50"/>
      <c r="V930" s="50"/>
      <c r="W930" s="50"/>
      <c r="X930" s="50"/>
      <c r="Y930" s="50"/>
      <c r="Z930" s="50"/>
    </row>
    <row r="931" spans="1:26" ht="12.75" customHeight="1">
      <c r="A931" s="50"/>
      <c r="B931" s="50"/>
      <c r="C931" s="50"/>
      <c r="D931" s="50"/>
      <c r="E931" s="50"/>
      <c r="F931" s="50"/>
      <c r="G931" s="50"/>
      <c r="H931" s="50"/>
      <c r="I931" s="50"/>
      <c r="J931" s="50"/>
      <c r="K931" s="50"/>
      <c r="L931" s="50"/>
      <c r="M931" s="50"/>
      <c r="N931" s="50"/>
      <c r="O931" s="50"/>
      <c r="P931" s="50"/>
      <c r="Q931" s="50"/>
      <c r="R931" s="50"/>
      <c r="S931" s="50"/>
      <c r="T931" s="50"/>
      <c r="U931" s="50"/>
      <c r="V931" s="50"/>
      <c r="W931" s="50"/>
      <c r="X931" s="50"/>
      <c r="Y931" s="50"/>
      <c r="Z931" s="50"/>
    </row>
    <row r="932" spans="1:26" ht="12.75" customHeight="1">
      <c r="A932" s="50"/>
      <c r="B932" s="50"/>
      <c r="C932" s="50"/>
      <c r="D932" s="50"/>
      <c r="E932" s="50"/>
      <c r="F932" s="50"/>
      <c r="G932" s="50"/>
      <c r="H932" s="50"/>
      <c r="I932" s="50"/>
      <c r="J932" s="50"/>
      <c r="K932" s="50"/>
      <c r="L932" s="50"/>
      <c r="M932" s="50"/>
      <c r="N932" s="50"/>
      <c r="O932" s="50"/>
      <c r="P932" s="50"/>
      <c r="Q932" s="50"/>
      <c r="R932" s="50"/>
      <c r="S932" s="50"/>
      <c r="T932" s="50"/>
      <c r="U932" s="50"/>
      <c r="V932" s="50"/>
      <c r="W932" s="50"/>
      <c r="X932" s="50"/>
      <c r="Y932" s="50"/>
      <c r="Z932" s="50"/>
    </row>
    <row r="933" spans="1:26" ht="12.75" customHeight="1">
      <c r="A933" s="50"/>
      <c r="B933" s="50"/>
      <c r="C933" s="50"/>
      <c r="D933" s="50"/>
      <c r="E933" s="50"/>
      <c r="F933" s="50"/>
      <c r="G933" s="50"/>
      <c r="H933" s="50"/>
      <c r="I933" s="50"/>
      <c r="J933" s="50"/>
      <c r="K933" s="50"/>
      <c r="L933" s="50"/>
      <c r="M933" s="50"/>
      <c r="N933" s="50"/>
      <c r="O933" s="50"/>
      <c r="P933" s="50"/>
      <c r="Q933" s="50"/>
      <c r="R933" s="50"/>
      <c r="S933" s="50"/>
      <c r="T933" s="50"/>
      <c r="U933" s="50"/>
      <c r="V933" s="50"/>
      <c r="W933" s="50"/>
      <c r="X933" s="50"/>
      <c r="Y933" s="50"/>
      <c r="Z933" s="50"/>
    </row>
    <row r="934" spans="1:26" ht="12.75" customHeight="1">
      <c r="A934" s="50"/>
      <c r="B934" s="50"/>
      <c r="C934" s="50"/>
      <c r="D934" s="50"/>
      <c r="E934" s="50"/>
      <c r="F934" s="50"/>
      <c r="G934" s="50"/>
      <c r="H934" s="50"/>
      <c r="I934" s="50"/>
      <c r="J934" s="50"/>
      <c r="K934" s="50"/>
      <c r="L934" s="50"/>
      <c r="M934" s="50"/>
      <c r="N934" s="50"/>
      <c r="O934" s="50"/>
      <c r="P934" s="50"/>
      <c r="Q934" s="50"/>
      <c r="R934" s="50"/>
      <c r="S934" s="50"/>
      <c r="T934" s="50"/>
      <c r="U934" s="50"/>
      <c r="V934" s="50"/>
      <c r="W934" s="50"/>
      <c r="X934" s="50"/>
      <c r="Y934" s="50"/>
      <c r="Z934" s="50"/>
    </row>
    <row r="935" spans="1:26" ht="12.75" customHeight="1">
      <c r="A935" s="50"/>
      <c r="B935" s="50"/>
      <c r="C935" s="50"/>
      <c r="D935" s="50"/>
      <c r="E935" s="50"/>
      <c r="F935" s="50"/>
      <c r="G935" s="50"/>
      <c r="H935" s="50"/>
      <c r="I935" s="50"/>
      <c r="J935" s="50"/>
      <c r="K935" s="50"/>
      <c r="L935" s="50"/>
      <c r="M935" s="50"/>
      <c r="N935" s="50"/>
      <c r="O935" s="50"/>
      <c r="P935" s="50"/>
      <c r="Q935" s="50"/>
      <c r="R935" s="50"/>
      <c r="S935" s="50"/>
      <c r="T935" s="50"/>
      <c r="U935" s="50"/>
      <c r="V935" s="50"/>
      <c r="W935" s="50"/>
      <c r="X935" s="50"/>
      <c r="Y935" s="50"/>
      <c r="Z935" s="50"/>
    </row>
    <row r="936" spans="1:26" ht="12.75" customHeight="1">
      <c r="A936" s="50"/>
      <c r="B936" s="50"/>
      <c r="C936" s="50"/>
      <c r="D936" s="50"/>
      <c r="E936" s="50"/>
      <c r="F936" s="50"/>
      <c r="G936" s="50"/>
      <c r="H936" s="50"/>
      <c r="I936" s="50"/>
      <c r="J936" s="50"/>
      <c r="K936" s="50"/>
      <c r="L936" s="50"/>
      <c r="M936" s="50"/>
      <c r="N936" s="50"/>
      <c r="O936" s="50"/>
      <c r="P936" s="50"/>
      <c r="Q936" s="50"/>
      <c r="R936" s="50"/>
      <c r="S936" s="50"/>
      <c r="T936" s="50"/>
      <c r="U936" s="50"/>
      <c r="V936" s="50"/>
      <c r="W936" s="50"/>
      <c r="X936" s="50"/>
      <c r="Y936" s="50"/>
      <c r="Z936" s="50"/>
    </row>
    <row r="937" spans="1:26" ht="12.75" customHeight="1">
      <c r="A937" s="50"/>
      <c r="B937" s="50"/>
      <c r="C937" s="50"/>
      <c r="D937" s="50"/>
      <c r="E937" s="50"/>
      <c r="F937" s="50"/>
      <c r="G937" s="50"/>
      <c r="H937" s="50"/>
      <c r="I937" s="50"/>
      <c r="J937" s="50"/>
      <c r="K937" s="50"/>
      <c r="L937" s="50"/>
      <c r="M937" s="50"/>
      <c r="N937" s="50"/>
      <c r="O937" s="50"/>
      <c r="P937" s="50"/>
      <c r="Q937" s="50"/>
      <c r="R937" s="50"/>
      <c r="S937" s="50"/>
      <c r="T937" s="50"/>
      <c r="U937" s="50"/>
      <c r="V937" s="50"/>
      <c r="W937" s="50"/>
      <c r="X937" s="50"/>
      <c r="Y937" s="50"/>
      <c r="Z937" s="50"/>
    </row>
    <row r="938" spans="1:26" ht="12.75" customHeight="1">
      <c r="A938" s="50"/>
      <c r="B938" s="50"/>
      <c r="C938" s="50"/>
      <c r="D938" s="50"/>
      <c r="E938" s="50"/>
      <c r="F938" s="50"/>
      <c r="G938" s="50"/>
      <c r="H938" s="50"/>
      <c r="I938" s="50"/>
      <c r="J938" s="50"/>
      <c r="K938" s="50"/>
      <c r="L938" s="50"/>
      <c r="M938" s="50"/>
      <c r="N938" s="50"/>
      <c r="O938" s="50"/>
      <c r="P938" s="50"/>
      <c r="Q938" s="50"/>
      <c r="R938" s="50"/>
      <c r="S938" s="50"/>
      <c r="T938" s="50"/>
      <c r="U938" s="50"/>
      <c r="V938" s="50"/>
      <c r="W938" s="50"/>
      <c r="X938" s="50"/>
      <c r="Y938" s="50"/>
      <c r="Z938" s="50"/>
    </row>
    <row r="939" spans="1:26" ht="12.75" customHeight="1">
      <c r="A939" s="50"/>
      <c r="B939" s="50"/>
      <c r="C939" s="50"/>
      <c r="D939" s="50"/>
      <c r="E939" s="50"/>
      <c r="F939" s="50"/>
      <c r="G939" s="50"/>
      <c r="H939" s="50"/>
      <c r="I939" s="50"/>
      <c r="J939" s="50"/>
      <c r="K939" s="50"/>
      <c r="L939" s="50"/>
      <c r="M939" s="50"/>
      <c r="N939" s="50"/>
      <c r="O939" s="50"/>
      <c r="P939" s="50"/>
      <c r="Q939" s="50"/>
      <c r="R939" s="50"/>
      <c r="S939" s="50"/>
      <c r="T939" s="50"/>
      <c r="U939" s="50"/>
      <c r="V939" s="50"/>
      <c r="W939" s="50"/>
      <c r="X939" s="50"/>
      <c r="Y939" s="50"/>
      <c r="Z939" s="50"/>
    </row>
    <row r="940" spans="1:26" ht="12.75" customHeight="1">
      <c r="A940" s="50"/>
      <c r="B940" s="50"/>
      <c r="C940" s="50"/>
      <c r="D940" s="50"/>
      <c r="E940" s="50"/>
      <c r="F940" s="50"/>
      <c r="G940" s="50"/>
      <c r="H940" s="50"/>
      <c r="I940" s="50"/>
      <c r="J940" s="50"/>
      <c r="K940" s="50"/>
      <c r="L940" s="50"/>
      <c r="M940" s="50"/>
      <c r="N940" s="50"/>
      <c r="O940" s="50"/>
      <c r="P940" s="50"/>
      <c r="Q940" s="50"/>
      <c r="R940" s="50"/>
      <c r="S940" s="50"/>
      <c r="T940" s="50"/>
      <c r="U940" s="50"/>
      <c r="V940" s="50"/>
      <c r="W940" s="50"/>
      <c r="X940" s="50"/>
      <c r="Y940" s="50"/>
      <c r="Z940" s="50"/>
    </row>
    <row r="941" spans="1:26" ht="12.75" customHeight="1">
      <c r="A941" s="50"/>
      <c r="B941" s="50"/>
      <c r="C941" s="50"/>
      <c r="D941" s="50"/>
      <c r="E941" s="50"/>
      <c r="F941" s="50"/>
      <c r="G941" s="50"/>
      <c r="H941" s="50"/>
      <c r="I941" s="50"/>
      <c r="J941" s="50"/>
      <c r="K941" s="50"/>
      <c r="L941" s="50"/>
      <c r="M941" s="50"/>
      <c r="N941" s="50"/>
      <c r="O941" s="50"/>
      <c r="P941" s="50"/>
      <c r="Q941" s="50"/>
      <c r="R941" s="50"/>
      <c r="S941" s="50"/>
      <c r="T941" s="50"/>
      <c r="U941" s="50"/>
      <c r="V941" s="50"/>
      <c r="W941" s="50"/>
      <c r="X941" s="50"/>
      <c r="Y941" s="50"/>
      <c r="Z941" s="50"/>
    </row>
    <row r="942" spans="1:26" ht="12.75" customHeight="1">
      <c r="A942" s="50"/>
      <c r="B942" s="50"/>
      <c r="C942" s="50"/>
      <c r="D942" s="50"/>
      <c r="E942" s="50"/>
      <c r="F942" s="50"/>
      <c r="G942" s="50"/>
      <c r="H942" s="50"/>
      <c r="I942" s="50"/>
      <c r="J942" s="50"/>
      <c r="K942" s="50"/>
      <c r="L942" s="50"/>
      <c r="M942" s="50"/>
      <c r="N942" s="50"/>
      <c r="O942" s="50"/>
      <c r="P942" s="50"/>
      <c r="Q942" s="50"/>
      <c r="R942" s="50"/>
      <c r="S942" s="50"/>
      <c r="T942" s="50"/>
      <c r="U942" s="50"/>
      <c r="V942" s="50"/>
      <c r="W942" s="50"/>
      <c r="X942" s="50"/>
      <c r="Y942" s="50"/>
      <c r="Z942" s="50"/>
    </row>
    <row r="943" spans="1:26" ht="12.75" customHeight="1">
      <c r="A943" s="50"/>
      <c r="B943" s="50"/>
      <c r="C943" s="50"/>
      <c r="D943" s="50"/>
      <c r="E943" s="50"/>
      <c r="F943" s="50"/>
      <c r="G943" s="50"/>
      <c r="H943" s="50"/>
      <c r="I943" s="50"/>
      <c r="J943" s="50"/>
      <c r="K943" s="50"/>
      <c r="L943" s="50"/>
      <c r="M943" s="50"/>
      <c r="N943" s="50"/>
      <c r="O943" s="50"/>
      <c r="P943" s="50"/>
      <c r="Q943" s="50"/>
      <c r="R943" s="50"/>
      <c r="S943" s="50"/>
      <c r="T943" s="50"/>
      <c r="U943" s="50"/>
      <c r="V943" s="50"/>
      <c r="W943" s="50"/>
      <c r="X943" s="50"/>
      <c r="Y943" s="50"/>
      <c r="Z943" s="50"/>
    </row>
    <row r="944" spans="1:26" ht="12.75" customHeight="1">
      <c r="A944" s="50"/>
      <c r="B944" s="50"/>
      <c r="C944" s="50"/>
      <c r="D944" s="50"/>
      <c r="E944" s="50"/>
      <c r="F944" s="50"/>
      <c r="G944" s="50"/>
      <c r="H944" s="50"/>
      <c r="I944" s="50"/>
      <c r="J944" s="50"/>
      <c r="K944" s="50"/>
      <c r="L944" s="50"/>
      <c r="M944" s="50"/>
      <c r="N944" s="50"/>
      <c r="O944" s="50"/>
      <c r="P944" s="50"/>
      <c r="Q944" s="50"/>
      <c r="R944" s="50"/>
      <c r="S944" s="50"/>
      <c r="T944" s="50"/>
      <c r="U944" s="50"/>
      <c r="V944" s="50"/>
      <c r="W944" s="50"/>
      <c r="X944" s="50"/>
      <c r="Y944" s="50"/>
      <c r="Z944" s="50"/>
    </row>
    <row r="945" spans="1:26" ht="12.75" customHeight="1">
      <c r="A945" s="50"/>
      <c r="B945" s="50"/>
      <c r="C945" s="50"/>
      <c r="D945" s="50"/>
      <c r="E945" s="50"/>
      <c r="F945" s="50"/>
      <c r="G945" s="50"/>
      <c r="H945" s="50"/>
      <c r="I945" s="50"/>
      <c r="J945" s="50"/>
      <c r="K945" s="50"/>
      <c r="L945" s="50"/>
      <c r="M945" s="50"/>
      <c r="N945" s="50"/>
      <c r="O945" s="50"/>
      <c r="P945" s="50"/>
      <c r="Q945" s="50"/>
      <c r="R945" s="50"/>
      <c r="S945" s="50"/>
      <c r="T945" s="50"/>
      <c r="U945" s="50"/>
      <c r="V945" s="50"/>
      <c r="W945" s="50"/>
      <c r="X945" s="50"/>
      <c r="Y945" s="50"/>
      <c r="Z945" s="50"/>
    </row>
    <row r="946" spans="1:26" ht="12.75" customHeight="1">
      <c r="A946" s="50"/>
      <c r="B946" s="50"/>
      <c r="C946" s="50"/>
      <c r="D946" s="50"/>
      <c r="E946" s="50"/>
      <c r="F946" s="50"/>
      <c r="G946" s="50"/>
      <c r="H946" s="50"/>
      <c r="I946" s="50"/>
      <c r="J946" s="50"/>
      <c r="K946" s="50"/>
      <c r="L946" s="50"/>
      <c r="M946" s="50"/>
      <c r="N946" s="50"/>
      <c r="O946" s="50"/>
      <c r="P946" s="50"/>
      <c r="Q946" s="50"/>
      <c r="R946" s="50"/>
      <c r="S946" s="50"/>
      <c r="T946" s="50"/>
      <c r="U946" s="50"/>
      <c r="V946" s="50"/>
      <c r="W946" s="50"/>
      <c r="X946" s="50"/>
      <c r="Y946" s="50"/>
      <c r="Z946" s="50"/>
    </row>
    <row r="947" spans="1:26" ht="12.75" customHeight="1">
      <c r="A947" s="50"/>
      <c r="B947" s="50"/>
      <c r="C947" s="50"/>
      <c r="D947" s="50"/>
      <c r="E947" s="50"/>
      <c r="F947" s="50"/>
      <c r="G947" s="50"/>
      <c r="H947" s="50"/>
      <c r="I947" s="50"/>
      <c r="J947" s="50"/>
      <c r="K947" s="50"/>
      <c r="L947" s="50"/>
      <c r="M947" s="50"/>
      <c r="N947" s="50"/>
      <c r="O947" s="50"/>
      <c r="P947" s="50"/>
      <c r="Q947" s="50"/>
      <c r="R947" s="50"/>
      <c r="S947" s="50"/>
      <c r="T947" s="50"/>
      <c r="U947" s="50"/>
      <c r="V947" s="50"/>
      <c r="W947" s="50"/>
      <c r="X947" s="50"/>
      <c r="Y947" s="50"/>
      <c r="Z947" s="50"/>
    </row>
    <row r="948" spans="1:26" ht="12.75" customHeight="1">
      <c r="A948" s="50"/>
      <c r="B948" s="50"/>
      <c r="C948" s="50"/>
      <c r="D948" s="50"/>
      <c r="E948" s="50"/>
      <c r="F948" s="50"/>
      <c r="G948" s="50"/>
      <c r="H948" s="50"/>
      <c r="I948" s="50"/>
      <c r="J948" s="50"/>
      <c r="K948" s="50"/>
      <c r="L948" s="50"/>
      <c r="M948" s="50"/>
      <c r="N948" s="50"/>
      <c r="O948" s="50"/>
      <c r="P948" s="50"/>
      <c r="Q948" s="50"/>
      <c r="R948" s="50"/>
      <c r="S948" s="50"/>
      <c r="T948" s="50"/>
      <c r="U948" s="50"/>
      <c r="V948" s="50"/>
      <c r="W948" s="50"/>
      <c r="X948" s="50"/>
      <c r="Y948" s="50"/>
      <c r="Z948" s="50"/>
    </row>
    <row r="949" spans="1:26" ht="12.75" customHeight="1">
      <c r="A949" s="50"/>
      <c r="B949" s="50"/>
      <c r="C949" s="50"/>
      <c r="D949" s="50"/>
      <c r="E949" s="50"/>
      <c r="F949" s="50"/>
      <c r="G949" s="50"/>
      <c r="H949" s="50"/>
      <c r="I949" s="50"/>
      <c r="J949" s="50"/>
      <c r="K949" s="50"/>
      <c r="L949" s="50"/>
      <c r="M949" s="50"/>
      <c r="N949" s="50"/>
      <c r="O949" s="50"/>
      <c r="P949" s="50"/>
      <c r="Q949" s="50"/>
      <c r="R949" s="50"/>
      <c r="S949" s="50"/>
      <c r="T949" s="50"/>
      <c r="U949" s="50"/>
      <c r="V949" s="50"/>
      <c r="W949" s="50"/>
      <c r="X949" s="50"/>
      <c r="Y949" s="50"/>
      <c r="Z949" s="50"/>
    </row>
    <row r="950" spans="1:26" ht="12.75" customHeight="1">
      <c r="A950" s="50"/>
      <c r="B950" s="50"/>
      <c r="C950" s="50"/>
      <c r="D950" s="50"/>
      <c r="E950" s="50"/>
      <c r="F950" s="50"/>
      <c r="G950" s="50"/>
      <c r="H950" s="50"/>
      <c r="I950" s="50"/>
      <c r="J950" s="50"/>
      <c r="K950" s="50"/>
      <c r="L950" s="50"/>
      <c r="M950" s="50"/>
      <c r="N950" s="50"/>
      <c r="O950" s="50"/>
      <c r="P950" s="50"/>
      <c r="Q950" s="50"/>
      <c r="R950" s="50"/>
      <c r="S950" s="50"/>
      <c r="T950" s="50"/>
      <c r="U950" s="50"/>
      <c r="V950" s="50"/>
      <c r="W950" s="50"/>
      <c r="X950" s="50"/>
      <c r="Y950" s="50"/>
      <c r="Z950" s="50"/>
    </row>
    <row r="951" spans="1:26" ht="12.75" customHeight="1">
      <c r="A951" s="50"/>
      <c r="B951" s="50"/>
      <c r="C951" s="50"/>
      <c r="D951" s="50"/>
      <c r="E951" s="50"/>
      <c r="F951" s="50"/>
      <c r="G951" s="50"/>
      <c r="H951" s="50"/>
      <c r="I951" s="50"/>
      <c r="J951" s="50"/>
      <c r="K951" s="50"/>
      <c r="L951" s="50"/>
      <c r="M951" s="50"/>
      <c r="N951" s="50"/>
      <c r="O951" s="50"/>
      <c r="P951" s="50"/>
      <c r="Q951" s="50"/>
      <c r="R951" s="50"/>
      <c r="S951" s="50"/>
      <c r="T951" s="50"/>
      <c r="U951" s="50"/>
      <c r="V951" s="50"/>
      <c r="W951" s="50"/>
      <c r="X951" s="50"/>
      <c r="Y951" s="50"/>
      <c r="Z951" s="50"/>
    </row>
    <row r="952" spans="1:26" ht="12.75" customHeight="1">
      <c r="A952" s="50"/>
      <c r="B952" s="50"/>
      <c r="C952" s="50"/>
      <c r="D952" s="50"/>
      <c r="E952" s="50"/>
      <c r="F952" s="50"/>
      <c r="G952" s="50"/>
      <c r="H952" s="50"/>
      <c r="I952" s="50"/>
      <c r="J952" s="50"/>
      <c r="K952" s="50"/>
      <c r="L952" s="50"/>
      <c r="M952" s="50"/>
      <c r="N952" s="50"/>
      <c r="O952" s="50"/>
      <c r="P952" s="50"/>
      <c r="Q952" s="50"/>
      <c r="R952" s="50"/>
      <c r="S952" s="50"/>
      <c r="T952" s="50"/>
      <c r="U952" s="50"/>
      <c r="V952" s="50"/>
      <c r="W952" s="50"/>
      <c r="X952" s="50"/>
      <c r="Y952" s="50"/>
      <c r="Z952" s="50"/>
    </row>
    <row r="953" spans="1:26" ht="12.75" customHeight="1">
      <c r="A953" s="50"/>
      <c r="B953" s="50"/>
      <c r="C953" s="50"/>
      <c r="D953" s="50"/>
      <c r="E953" s="50"/>
      <c r="F953" s="50"/>
      <c r="G953" s="50"/>
      <c r="H953" s="50"/>
      <c r="I953" s="50"/>
      <c r="J953" s="50"/>
      <c r="K953" s="50"/>
      <c r="L953" s="50"/>
      <c r="M953" s="50"/>
      <c r="N953" s="50"/>
      <c r="O953" s="50"/>
      <c r="P953" s="50"/>
      <c r="Q953" s="50"/>
      <c r="R953" s="50"/>
      <c r="S953" s="50"/>
      <c r="T953" s="50"/>
      <c r="U953" s="50"/>
      <c r="V953" s="50"/>
      <c r="W953" s="50"/>
      <c r="X953" s="50"/>
      <c r="Y953" s="50"/>
      <c r="Z953" s="50"/>
    </row>
    <row r="954" spans="1:26" ht="12.75" customHeight="1">
      <c r="A954" s="50"/>
      <c r="B954" s="50"/>
      <c r="C954" s="50"/>
      <c r="D954" s="50"/>
      <c r="E954" s="50"/>
      <c r="F954" s="50"/>
      <c r="G954" s="50"/>
      <c r="H954" s="50"/>
      <c r="I954" s="50"/>
      <c r="J954" s="50"/>
      <c r="K954" s="50"/>
      <c r="L954" s="50"/>
      <c r="M954" s="50"/>
      <c r="N954" s="50"/>
      <c r="O954" s="50"/>
      <c r="P954" s="50"/>
      <c r="Q954" s="50"/>
      <c r="R954" s="50"/>
      <c r="S954" s="50"/>
      <c r="T954" s="50"/>
      <c r="U954" s="50"/>
      <c r="V954" s="50"/>
      <c r="W954" s="50"/>
      <c r="X954" s="50"/>
      <c r="Y954" s="50"/>
      <c r="Z954" s="50"/>
    </row>
    <row r="955" spans="1:26" ht="12.75" customHeight="1">
      <c r="A955" s="50"/>
      <c r="B955" s="50"/>
      <c r="C955" s="50"/>
      <c r="D955" s="50"/>
      <c r="E955" s="50"/>
      <c r="F955" s="50"/>
      <c r="G955" s="50"/>
      <c r="H955" s="50"/>
      <c r="I955" s="50"/>
      <c r="J955" s="50"/>
      <c r="K955" s="50"/>
      <c r="L955" s="50"/>
      <c r="M955" s="50"/>
      <c r="N955" s="50"/>
      <c r="O955" s="50"/>
      <c r="P955" s="50"/>
      <c r="Q955" s="50"/>
      <c r="R955" s="50"/>
      <c r="S955" s="50"/>
      <c r="T955" s="50"/>
      <c r="U955" s="50"/>
      <c r="V955" s="50"/>
      <c r="W955" s="50"/>
      <c r="X955" s="50"/>
      <c r="Y955" s="50"/>
      <c r="Z955" s="50"/>
    </row>
    <row r="956" spans="1:26" ht="12.75" customHeight="1">
      <c r="A956" s="50"/>
      <c r="B956" s="50"/>
      <c r="C956" s="50"/>
      <c r="D956" s="50"/>
      <c r="E956" s="50"/>
      <c r="F956" s="50"/>
      <c r="G956" s="50"/>
      <c r="H956" s="50"/>
      <c r="I956" s="50"/>
      <c r="J956" s="50"/>
      <c r="K956" s="50"/>
      <c r="L956" s="50"/>
      <c r="M956" s="50"/>
      <c r="N956" s="50"/>
      <c r="O956" s="50"/>
      <c r="P956" s="50"/>
      <c r="Q956" s="50"/>
      <c r="R956" s="50"/>
      <c r="S956" s="50"/>
      <c r="T956" s="50"/>
      <c r="U956" s="50"/>
      <c r="V956" s="50"/>
      <c r="W956" s="50"/>
      <c r="X956" s="50"/>
      <c r="Y956" s="50"/>
      <c r="Z956" s="50"/>
    </row>
    <row r="957" spans="1:26" ht="12.75" customHeight="1">
      <c r="A957" s="50"/>
      <c r="B957" s="50"/>
      <c r="C957" s="50"/>
      <c r="D957" s="50"/>
      <c r="E957" s="50"/>
      <c r="F957" s="50"/>
      <c r="G957" s="50"/>
      <c r="H957" s="50"/>
      <c r="I957" s="50"/>
      <c r="J957" s="50"/>
      <c r="K957" s="50"/>
      <c r="L957" s="50"/>
      <c r="M957" s="50"/>
      <c r="N957" s="50"/>
      <c r="O957" s="50"/>
      <c r="P957" s="50"/>
      <c r="Q957" s="50"/>
      <c r="R957" s="50"/>
      <c r="S957" s="50"/>
      <c r="T957" s="50"/>
      <c r="U957" s="50"/>
      <c r="V957" s="50"/>
      <c r="W957" s="50"/>
      <c r="X957" s="50"/>
      <c r="Y957" s="50"/>
      <c r="Z957" s="50"/>
    </row>
    <row r="958" spans="1:26" ht="12.75" customHeight="1">
      <c r="A958" s="50"/>
      <c r="B958" s="50"/>
      <c r="C958" s="50"/>
      <c r="D958" s="50"/>
      <c r="E958" s="50"/>
      <c r="F958" s="50"/>
      <c r="G958" s="50"/>
      <c r="H958" s="50"/>
      <c r="I958" s="50"/>
      <c r="J958" s="50"/>
      <c r="K958" s="50"/>
      <c r="L958" s="50"/>
      <c r="M958" s="50"/>
      <c r="N958" s="50"/>
      <c r="O958" s="50"/>
      <c r="P958" s="50"/>
      <c r="Q958" s="50"/>
      <c r="R958" s="50"/>
      <c r="S958" s="50"/>
      <c r="T958" s="50"/>
      <c r="U958" s="50"/>
      <c r="V958" s="50"/>
      <c r="W958" s="50"/>
      <c r="X958" s="50"/>
      <c r="Y958" s="50"/>
      <c r="Z958" s="50"/>
    </row>
    <row r="959" spans="1:26" ht="12.75" customHeight="1">
      <c r="A959" s="50"/>
      <c r="B959" s="50"/>
      <c r="C959" s="50"/>
      <c r="D959" s="50"/>
      <c r="E959" s="50"/>
      <c r="F959" s="50"/>
      <c r="G959" s="50"/>
      <c r="H959" s="50"/>
      <c r="I959" s="50"/>
      <c r="J959" s="50"/>
      <c r="K959" s="50"/>
      <c r="L959" s="50"/>
      <c r="M959" s="50"/>
      <c r="N959" s="50"/>
      <c r="O959" s="50"/>
      <c r="P959" s="50"/>
      <c r="Q959" s="50"/>
      <c r="R959" s="50"/>
      <c r="S959" s="50"/>
      <c r="T959" s="50"/>
      <c r="U959" s="50"/>
      <c r="V959" s="50"/>
      <c r="W959" s="50"/>
      <c r="X959" s="50"/>
      <c r="Y959" s="50"/>
      <c r="Z959" s="50"/>
    </row>
    <row r="960" spans="1:26" ht="12.75" customHeight="1">
      <c r="A960" s="50"/>
      <c r="B960" s="50"/>
      <c r="C960" s="50"/>
      <c r="D960" s="50"/>
      <c r="E960" s="50"/>
      <c r="F960" s="50"/>
      <c r="G960" s="50"/>
      <c r="H960" s="50"/>
      <c r="I960" s="50"/>
      <c r="J960" s="50"/>
      <c r="K960" s="50"/>
      <c r="L960" s="50"/>
      <c r="M960" s="50"/>
      <c r="N960" s="50"/>
      <c r="O960" s="50"/>
      <c r="P960" s="50"/>
      <c r="Q960" s="50"/>
      <c r="R960" s="50"/>
      <c r="S960" s="50"/>
      <c r="T960" s="50"/>
      <c r="U960" s="50"/>
      <c r="V960" s="50"/>
      <c r="W960" s="50"/>
      <c r="X960" s="50"/>
      <c r="Y960" s="50"/>
      <c r="Z960" s="50"/>
    </row>
    <row r="961" spans="1:26" ht="12.75" customHeight="1">
      <c r="A961" s="50"/>
      <c r="B961" s="50"/>
      <c r="C961" s="50"/>
      <c r="D961" s="50"/>
      <c r="E961" s="50"/>
      <c r="F961" s="50"/>
      <c r="G961" s="50"/>
      <c r="H961" s="50"/>
      <c r="I961" s="50"/>
      <c r="J961" s="50"/>
      <c r="K961" s="50"/>
      <c r="L961" s="50"/>
      <c r="M961" s="50"/>
      <c r="N961" s="50"/>
      <c r="O961" s="50"/>
      <c r="P961" s="50"/>
      <c r="Q961" s="50"/>
      <c r="R961" s="50"/>
      <c r="S961" s="50"/>
      <c r="T961" s="50"/>
      <c r="U961" s="50"/>
      <c r="V961" s="50"/>
      <c r="W961" s="50"/>
      <c r="X961" s="50"/>
      <c r="Y961" s="50"/>
      <c r="Z961" s="50"/>
    </row>
    <row r="962" spans="1:26" ht="12.75" customHeight="1">
      <c r="A962" s="50"/>
      <c r="B962" s="50"/>
      <c r="C962" s="50"/>
      <c r="D962" s="50"/>
      <c r="E962" s="50"/>
      <c r="F962" s="50"/>
      <c r="G962" s="50"/>
      <c r="H962" s="50"/>
      <c r="I962" s="50"/>
      <c r="J962" s="50"/>
      <c r="K962" s="50"/>
      <c r="L962" s="50"/>
      <c r="M962" s="50"/>
      <c r="N962" s="50"/>
      <c r="O962" s="50"/>
      <c r="P962" s="50"/>
      <c r="Q962" s="50"/>
      <c r="R962" s="50"/>
      <c r="S962" s="50"/>
      <c r="T962" s="50"/>
      <c r="U962" s="50"/>
      <c r="V962" s="50"/>
      <c r="W962" s="50"/>
      <c r="X962" s="50"/>
      <c r="Y962" s="50"/>
      <c r="Z962" s="50"/>
    </row>
    <row r="963" spans="1:26" ht="12.75" customHeight="1">
      <c r="A963" s="50"/>
      <c r="B963" s="50"/>
      <c r="C963" s="50"/>
      <c r="D963" s="50"/>
      <c r="E963" s="50"/>
      <c r="F963" s="50"/>
      <c r="G963" s="50"/>
      <c r="H963" s="50"/>
      <c r="I963" s="50"/>
      <c r="J963" s="50"/>
      <c r="K963" s="50"/>
      <c r="L963" s="50"/>
      <c r="M963" s="50"/>
      <c r="N963" s="50"/>
      <c r="O963" s="50"/>
      <c r="P963" s="50"/>
      <c r="Q963" s="50"/>
      <c r="R963" s="50"/>
      <c r="S963" s="50"/>
      <c r="T963" s="50"/>
      <c r="U963" s="50"/>
      <c r="V963" s="50"/>
      <c r="W963" s="50"/>
      <c r="X963" s="50"/>
      <c r="Y963" s="50"/>
      <c r="Z963" s="50"/>
    </row>
    <row r="964" spans="1:26" ht="12.75" customHeight="1">
      <c r="A964" s="50"/>
      <c r="B964" s="50"/>
      <c r="C964" s="50"/>
      <c r="D964" s="50"/>
      <c r="E964" s="50"/>
      <c r="F964" s="50"/>
      <c r="G964" s="50"/>
      <c r="H964" s="50"/>
      <c r="I964" s="50"/>
      <c r="J964" s="50"/>
      <c r="K964" s="50"/>
      <c r="L964" s="50"/>
      <c r="M964" s="50"/>
      <c r="N964" s="50"/>
      <c r="O964" s="50"/>
      <c r="P964" s="50"/>
      <c r="Q964" s="50"/>
      <c r="R964" s="50"/>
      <c r="S964" s="50"/>
      <c r="T964" s="50"/>
      <c r="U964" s="50"/>
      <c r="V964" s="50"/>
      <c r="W964" s="50"/>
      <c r="X964" s="50"/>
      <c r="Y964" s="50"/>
      <c r="Z964" s="50"/>
    </row>
    <row r="965" spans="1:26" ht="12.75" customHeight="1">
      <c r="A965" s="50"/>
      <c r="B965" s="50"/>
      <c r="C965" s="50"/>
      <c r="D965" s="50"/>
      <c r="E965" s="50"/>
      <c r="F965" s="50"/>
      <c r="G965" s="50"/>
      <c r="H965" s="50"/>
      <c r="I965" s="50"/>
      <c r="J965" s="50"/>
      <c r="K965" s="50"/>
      <c r="L965" s="50"/>
      <c r="M965" s="50"/>
      <c r="N965" s="50"/>
      <c r="O965" s="50"/>
      <c r="P965" s="50"/>
      <c r="Q965" s="50"/>
      <c r="R965" s="50"/>
      <c r="S965" s="50"/>
      <c r="T965" s="50"/>
      <c r="U965" s="50"/>
      <c r="V965" s="50"/>
      <c r="W965" s="50"/>
      <c r="X965" s="50"/>
      <c r="Y965" s="50"/>
      <c r="Z965" s="50"/>
    </row>
    <row r="966" spans="1:26" ht="12.75" customHeight="1">
      <c r="A966" s="50"/>
      <c r="B966" s="50"/>
      <c r="C966" s="50"/>
      <c r="D966" s="50"/>
      <c r="E966" s="50"/>
      <c r="F966" s="50"/>
      <c r="G966" s="50"/>
      <c r="H966" s="50"/>
      <c r="I966" s="50"/>
      <c r="J966" s="50"/>
      <c r="K966" s="50"/>
      <c r="L966" s="50"/>
      <c r="M966" s="50"/>
      <c r="N966" s="50"/>
      <c r="O966" s="50"/>
      <c r="P966" s="50"/>
      <c r="Q966" s="50"/>
      <c r="R966" s="50"/>
      <c r="S966" s="50"/>
      <c r="T966" s="50"/>
      <c r="U966" s="50"/>
      <c r="V966" s="50"/>
      <c r="W966" s="50"/>
      <c r="X966" s="50"/>
      <c r="Y966" s="50"/>
      <c r="Z966" s="50"/>
    </row>
    <row r="967" spans="1:26" ht="12.75" customHeight="1">
      <c r="A967" s="50"/>
      <c r="B967" s="50"/>
      <c r="C967" s="50"/>
      <c r="D967" s="50"/>
      <c r="E967" s="50"/>
      <c r="F967" s="50"/>
      <c r="G967" s="50"/>
      <c r="H967" s="50"/>
      <c r="I967" s="50"/>
      <c r="J967" s="50"/>
      <c r="K967" s="50"/>
      <c r="L967" s="50"/>
      <c r="M967" s="50"/>
      <c r="N967" s="50"/>
      <c r="O967" s="50"/>
      <c r="P967" s="50"/>
      <c r="Q967" s="50"/>
      <c r="R967" s="50"/>
      <c r="S967" s="50"/>
      <c r="T967" s="50"/>
      <c r="U967" s="50"/>
      <c r="V967" s="50"/>
      <c r="W967" s="50"/>
      <c r="X967" s="50"/>
      <c r="Y967" s="50"/>
      <c r="Z967" s="50"/>
    </row>
    <row r="968" spans="1:26" ht="12.75" customHeight="1">
      <c r="A968" s="50"/>
      <c r="B968" s="50"/>
      <c r="C968" s="50"/>
      <c r="D968" s="50"/>
      <c r="E968" s="50"/>
      <c r="F968" s="50"/>
      <c r="G968" s="50"/>
      <c r="H968" s="50"/>
      <c r="I968" s="50"/>
      <c r="J968" s="50"/>
      <c r="K968" s="50"/>
      <c r="L968" s="50"/>
      <c r="M968" s="50"/>
      <c r="N968" s="50"/>
      <c r="O968" s="50"/>
      <c r="P968" s="50"/>
      <c r="Q968" s="50"/>
      <c r="R968" s="50"/>
      <c r="S968" s="50"/>
      <c r="T968" s="50"/>
      <c r="U968" s="50"/>
      <c r="V968" s="50"/>
      <c r="W968" s="50"/>
      <c r="X968" s="50"/>
      <c r="Y968" s="50"/>
      <c r="Z968" s="50"/>
    </row>
    <row r="969" spans="1:26" ht="12.75" customHeight="1">
      <c r="A969" s="50"/>
      <c r="B969" s="50"/>
      <c r="C969" s="50"/>
      <c r="D969" s="50"/>
      <c r="E969" s="50"/>
      <c r="F969" s="50"/>
      <c r="G969" s="50"/>
      <c r="H969" s="50"/>
      <c r="I969" s="50"/>
      <c r="J969" s="50"/>
      <c r="K969" s="50"/>
      <c r="L969" s="50"/>
      <c r="M969" s="50"/>
      <c r="N969" s="50"/>
      <c r="O969" s="50"/>
      <c r="P969" s="50"/>
      <c r="Q969" s="50"/>
      <c r="R969" s="50"/>
      <c r="S969" s="50"/>
      <c r="T969" s="50"/>
      <c r="U969" s="50"/>
      <c r="V969" s="50"/>
      <c r="W969" s="50"/>
      <c r="X969" s="50"/>
      <c r="Y969" s="50"/>
      <c r="Z969" s="50"/>
    </row>
    <row r="970" spans="1:26" ht="12.75" customHeight="1">
      <c r="A970" s="50"/>
      <c r="B970" s="50"/>
      <c r="C970" s="50"/>
      <c r="D970" s="50"/>
      <c r="E970" s="50"/>
      <c r="F970" s="50"/>
      <c r="G970" s="50"/>
      <c r="H970" s="50"/>
      <c r="I970" s="50"/>
      <c r="J970" s="50"/>
      <c r="K970" s="50"/>
      <c r="L970" s="50"/>
      <c r="M970" s="50"/>
      <c r="N970" s="50"/>
      <c r="O970" s="50"/>
      <c r="P970" s="50"/>
      <c r="Q970" s="50"/>
      <c r="R970" s="50"/>
      <c r="S970" s="50"/>
      <c r="T970" s="50"/>
      <c r="U970" s="50"/>
      <c r="V970" s="50"/>
      <c r="W970" s="50"/>
      <c r="X970" s="50"/>
      <c r="Y970" s="50"/>
      <c r="Z970" s="50"/>
    </row>
    <row r="971" spans="1:26" ht="12.75" customHeight="1">
      <c r="A971" s="50"/>
      <c r="B971" s="50"/>
      <c r="C971" s="50"/>
      <c r="D971" s="50"/>
      <c r="E971" s="50"/>
      <c r="F971" s="50"/>
      <c r="G971" s="50"/>
      <c r="H971" s="50"/>
      <c r="I971" s="50"/>
      <c r="J971" s="50"/>
      <c r="K971" s="50"/>
      <c r="L971" s="50"/>
      <c r="M971" s="50"/>
      <c r="N971" s="50"/>
      <c r="O971" s="50"/>
      <c r="P971" s="50"/>
      <c r="Q971" s="50"/>
      <c r="R971" s="50"/>
      <c r="S971" s="50"/>
      <c r="T971" s="50"/>
      <c r="U971" s="50"/>
      <c r="V971" s="50"/>
      <c r="W971" s="50"/>
      <c r="X971" s="50"/>
      <c r="Y971" s="50"/>
      <c r="Z971" s="50"/>
    </row>
    <row r="972" spans="1:26" ht="12.75" customHeight="1">
      <c r="A972" s="50"/>
      <c r="B972" s="50"/>
      <c r="C972" s="50"/>
      <c r="D972" s="50"/>
      <c r="E972" s="50"/>
      <c r="F972" s="50"/>
      <c r="G972" s="50"/>
      <c r="H972" s="50"/>
      <c r="I972" s="50"/>
      <c r="J972" s="50"/>
      <c r="K972" s="50"/>
      <c r="L972" s="50"/>
      <c r="M972" s="50"/>
      <c r="N972" s="50"/>
      <c r="O972" s="50"/>
      <c r="P972" s="50"/>
      <c r="Q972" s="50"/>
      <c r="R972" s="50"/>
      <c r="S972" s="50"/>
      <c r="T972" s="50"/>
      <c r="U972" s="50"/>
      <c r="V972" s="50"/>
      <c r="W972" s="50"/>
      <c r="X972" s="50"/>
      <c r="Y972" s="50"/>
      <c r="Z972" s="50"/>
    </row>
    <row r="973" spans="1:26" ht="12.75" customHeight="1">
      <c r="A973" s="50"/>
      <c r="B973" s="50"/>
      <c r="C973" s="50"/>
      <c r="D973" s="50"/>
      <c r="E973" s="50"/>
      <c r="F973" s="50"/>
      <c r="G973" s="50"/>
      <c r="H973" s="50"/>
      <c r="I973" s="50"/>
      <c r="J973" s="50"/>
      <c r="K973" s="50"/>
      <c r="L973" s="50"/>
      <c r="M973" s="50"/>
      <c r="N973" s="50"/>
      <c r="O973" s="50"/>
      <c r="P973" s="50"/>
      <c r="Q973" s="50"/>
      <c r="R973" s="50"/>
      <c r="S973" s="50"/>
      <c r="T973" s="50"/>
      <c r="U973" s="50"/>
      <c r="V973" s="50"/>
      <c r="W973" s="50"/>
      <c r="X973" s="50"/>
      <c r="Y973" s="50"/>
      <c r="Z973" s="50"/>
    </row>
    <row r="974" spans="1:26" ht="12.75" customHeight="1">
      <c r="A974" s="50"/>
      <c r="B974" s="50"/>
      <c r="C974" s="50"/>
      <c r="D974" s="50"/>
      <c r="E974" s="50"/>
      <c r="F974" s="50"/>
      <c r="G974" s="50"/>
      <c r="H974" s="50"/>
      <c r="I974" s="50"/>
      <c r="J974" s="50"/>
      <c r="K974" s="50"/>
      <c r="L974" s="50"/>
      <c r="M974" s="50"/>
      <c r="N974" s="50"/>
      <c r="O974" s="50"/>
      <c r="P974" s="50"/>
      <c r="Q974" s="50"/>
      <c r="R974" s="50"/>
      <c r="S974" s="50"/>
      <c r="T974" s="50"/>
      <c r="U974" s="50"/>
      <c r="V974" s="50"/>
      <c r="W974" s="50"/>
      <c r="X974" s="50"/>
      <c r="Y974" s="50"/>
      <c r="Z974" s="50"/>
    </row>
    <row r="975" spans="1:26" ht="12.75" customHeight="1">
      <c r="A975" s="50"/>
      <c r="B975" s="50"/>
      <c r="C975" s="50"/>
      <c r="D975" s="50"/>
      <c r="E975" s="50"/>
      <c r="F975" s="50"/>
      <c r="G975" s="50"/>
      <c r="H975" s="50"/>
      <c r="I975" s="50"/>
      <c r="J975" s="50"/>
      <c r="K975" s="50"/>
      <c r="L975" s="50"/>
      <c r="M975" s="50"/>
      <c r="N975" s="50"/>
      <c r="O975" s="50"/>
      <c r="P975" s="50"/>
      <c r="Q975" s="50"/>
      <c r="R975" s="50"/>
      <c r="S975" s="50"/>
      <c r="T975" s="50"/>
      <c r="U975" s="50"/>
      <c r="V975" s="50"/>
      <c r="W975" s="50"/>
      <c r="X975" s="50"/>
      <c r="Y975" s="50"/>
      <c r="Z975" s="50"/>
    </row>
    <row r="976" spans="1:26" ht="12.75" customHeight="1">
      <c r="A976" s="50"/>
      <c r="B976" s="50"/>
      <c r="C976" s="50"/>
      <c r="D976" s="50"/>
      <c r="E976" s="50"/>
      <c r="F976" s="50"/>
      <c r="G976" s="50"/>
      <c r="H976" s="50"/>
      <c r="I976" s="50"/>
      <c r="J976" s="50"/>
      <c r="K976" s="50"/>
      <c r="L976" s="50"/>
      <c r="M976" s="50"/>
      <c r="N976" s="50"/>
      <c r="O976" s="50"/>
      <c r="P976" s="50"/>
      <c r="Q976" s="50"/>
      <c r="R976" s="50"/>
      <c r="S976" s="50"/>
      <c r="T976" s="50"/>
      <c r="U976" s="50"/>
      <c r="V976" s="50"/>
      <c r="W976" s="50"/>
      <c r="X976" s="50"/>
      <c r="Y976" s="50"/>
      <c r="Z976" s="50"/>
    </row>
    <row r="977" spans="1:26" ht="12.75" customHeight="1">
      <c r="A977" s="50"/>
      <c r="B977" s="50"/>
      <c r="C977" s="50"/>
      <c r="D977" s="50"/>
      <c r="E977" s="50"/>
      <c r="F977" s="50"/>
      <c r="G977" s="50"/>
      <c r="H977" s="50"/>
      <c r="I977" s="50"/>
      <c r="J977" s="50"/>
      <c r="K977" s="50"/>
      <c r="L977" s="50"/>
      <c r="M977" s="50"/>
      <c r="N977" s="50"/>
      <c r="O977" s="50"/>
      <c r="P977" s="50"/>
      <c r="Q977" s="50"/>
      <c r="R977" s="50"/>
      <c r="S977" s="50"/>
      <c r="T977" s="50"/>
      <c r="U977" s="50"/>
      <c r="V977" s="50"/>
      <c r="W977" s="50"/>
      <c r="X977" s="50"/>
      <c r="Y977" s="50"/>
      <c r="Z977" s="50"/>
    </row>
    <row r="978" spans="1:26" ht="12.75" customHeight="1">
      <c r="A978" s="50"/>
      <c r="B978" s="50"/>
      <c r="C978" s="50"/>
      <c r="D978" s="50"/>
      <c r="E978" s="50"/>
      <c r="F978" s="50"/>
      <c r="G978" s="50"/>
      <c r="H978" s="50"/>
      <c r="I978" s="50"/>
      <c r="J978" s="50"/>
      <c r="K978" s="50"/>
      <c r="L978" s="50"/>
      <c r="M978" s="50"/>
      <c r="N978" s="50"/>
      <c r="O978" s="50"/>
      <c r="P978" s="50"/>
      <c r="Q978" s="50"/>
      <c r="R978" s="50"/>
      <c r="S978" s="50"/>
      <c r="T978" s="50"/>
      <c r="U978" s="50"/>
      <c r="V978" s="50"/>
      <c r="W978" s="50"/>
      <c r="X978" s="50"/>
      <c r="Y978" s="50"/>
      <c r="Z978" s="50"/>
    </row>
    <row r="979" spans="1:26" ht="12.75" customHeight="1">
      <c r="A979" s="50"/>
      <c r="B979" s="50"/>
      <c r="C979" s="50"/>
      <c r="D979" s="50"/>
      <c r="E979" s="50"/>
      <c r="F979" s="50"/>
      <c r="G979" s="50"/>
      <c r="H979" s="50"/>
      <c r="I979" s="50"/>
      <c r="J979" s="50"/>
      <c r="K979" s="50"/>
      <c r="L979" s="50"/>
      <c r="M979" s="50"/>
      <c r="N979" s="50"/>
      <c r="O979" s="50"/>
      <c r="P979" s="50"/>
      <c r="Q979" s="50"/>
      <c r="R979" s="50"/>
      <c r="S979" s="50"/>
      <c r="T979" s="50"/>
      <c r="U979" s="50"/>
      <c r="V979" s="50"/>
      <c r="W979" s="50"/>
      <c r="X979" s="50"/>
      <c r="Y979" s="50"/>
      <c r="Z979" s="50"/>
    </row>
    <row r="980" spans="1:26" ht="12.75" customHeight="1">
      <c r="A980" s="50"/>
      <c r="B980" s="50"/>
      <c r="C980" s="50"/>
      <c r="D980" s="50"/>
      <c r="E980" s="50"/>
      <c r="F980" s="50"/>
      <c r="G980" s="50"/>
      <c r="H980" s="50"/>
      <c r="I980" s="50"/>
      <c r="J980" s="50"/>
      <c r="K980" s="50"/>
      <c r="L980" s="50"/>
      <c r="M980" s="50"/>
      <c r="N980" s="50"/>
      <c r="O980" s="50"/>
      <c r="P980" s="50"/>
      <c r="Q980" s="50"/>
      <c r="R980" s="50"/>
      <c r="S980" s="50"/>
      <c r="T980" s="50"/>
      <c r="U980" s="50"/>
      <c r="V980" s="50"/>
      <c r="W980" s="50"/>
      <c r="X980" s="50"/>
      <c r="Y980" s="50"/>
      <c r="Z980" s="50"/>
    </row>
    <row r="981" spans="1:26" ht="12.75" customHeight="1">
      <c r="A981" s="50"/>
      <c r="B981" s="50"/>
      <c r="C981" s="50"/>
      <c r="D981" s="50"/>
      <c r="E981" s="50"/>
      <c r="F981" s="50"/>
      <c r="G981" s="50"/>
      <c r="H981" s="50"/>
      <c r="I981" s="50"/>
      <c r="J981" s="50"/>
      <c r="K981" s="50"/>
      <c r="L981" s="50"/>
      <c r="M981" s="50"/>
      <c r="N981" s="50"/>
      <c r="O981" s="50"/>
      <c r="P981" s="50"/>
      <c r="Q981" s="50"/>
      <c r="R981" s="50"/>
      <c r="S981" s="50"/>
      <c r="T981" s="50"/>
      <c r="U981" s="50"/>
      <c r="V981" s="50"/>
      <c r="W981" s="50"/>
      <c r="X981" s="50"/>
      <c r="Y981" s="50"/>
      <c r="Z981" s="50"/>
    </row>
    <row r="982" spans="1:26" ht="12.75" customHeight="1">
      <c r="A982" s="50"/>
      <c r="B982" s="50"/>
      <c r="C982" s="50"/>
      <c r="D982" s="50"/>
      <c r="E982" s="50"/>
      <c r="F982" s="50"/>
      <c r="G982" s="50"/>
      <c r="H982" s="50"/>
      <c r="I982" s="50"/>
      <c r="J982" s="50"/>
      <c r="K982" s="50"/>
      <c r="L982" s="50"/>
      <c r="M982" s="50"/>
      <c r="N982" s="50"/>
      <c r="O982" s="50"/>
      <c r="P982" s="50"/>
      <c r="Q982" s="50"/>
      <c r="R982" s="50"/>
      <c r="S982" s="50"/>
      <c r="T982" s="50"/>
      <c r="U982" s="50"/>
      <c r="V982" s="50"/>
      <c r="W982" s="50"/>
      <c r="X982" s="50"/>
      <c r="Y982" s="50"/>
      <c r="Z982" s="50"/>
    </row>
    <row r="983" spans="1:26" ht="12.75" customHeight="1">
      <c r="A983" s="50"/>
      <c r="B983" s="50"/>
      <c r="C983" s="50"/>
      <c r="D983" s="50"/>
      <c r="E983" s="50"/>
      <c r="F983" s="50"/>
      <c r="G983" s="50"/>
      <c r="H983" s="50"/>
      <c r="I983" s="50"/>
      <c r="J983" s="50"/>
      <c r="K983" s="50"/>
      <c r="L983" s="50"/>
      <c r="M983" s="50"/>
      <c r="N983" s="50"/>
      <c r="O983" s="50"/>
      <c r="P983" s="50"/>
      <c r="Q983" s="50"/>
      <c r="R983" s="50"/>
      <c r="S983" s="50"/>
      <c r="T983" s="50"/>
      <c r="U983" s="50"/>
      <c r="V983" s="50"/>
      <c r="W983" s="50"/>
      <c r="X983" s="50"/>
      <c r="Y983" s="50"/>
      <c r="Z983" s="50"/>
    </row>
    <row r="984" spans="1:26" ht="12.75" customHeight="1">
      <c r="A984" s="50"/>
      <c r="B984" s="50"/>
      <c r="C984" s="50"/>
      <c r="D984" s="50"/>
      <c r="E984" s="50"/>
      <c r="F984" s="50"/>
      <c r="G984" s="50"/>
      <c r="H984" s="50"/>
      <c r="I984" s="50"/>
      <c r="J984" s="50"/>
      <c r="K984" s="50"/>
      <c r="L984" s="50"/>
      <c r="M984" s="50"/>
      <c r="N984" s="50"/>
      <c r="O984" s="50"/>
      <c r="P984" s="50"/>
      <c r="Q984" s="50"/>
      <c r="R984" s="50"/>
      <c r="S984" s="50"/>
      <c r="T984" s="50"/>
      <c r="U984" s="50"/>
      <c r="V984" s="50"/>
      <c r="W984" s="50"/>
      <c r="X984" s="50"/>
      <c r="Y984" s="50"/>
      <c r="Z984" s="50"/>
    </row>
    <row r="985" spans="1:26" ht="12.75" customHeight="1">
      <c r="A985" s="50"/>
      <c r="B985" s="50"/>
      <c r="C985" s="50"/>
      <c r="D985" s="50"/>
      <c r="E985" s="50"/>
      <c r="F985" s="50"/>
      <c r="G985" s="50"/>
      <c r="H985" s="50"/>
      <c r="I985" s="50"/>
      <c r="J985" s="50"/>
      <c r="K985" s="50"/>
      <c r="L985" s="50"/>
      <c r="M985" s="50"/>
      <c r="N985" s="50"/>
      <c r="O985" s="50"/>
      <c r="P985" s="50"/>
      <c r="Q985" s="50"/>
      <c r="R985" s="50"/>
      <c r="S985" s="50"/>
      <c r="T985" s="50"/>
      <c r="U985" s="50"/>
      <c r="V985" s="50"/>
      <c r="W985" s="50"/>
      <c r="X985" s="50"/>
      <c r="Y985" s="50"/>
      <c r="Z985" s="50"/>
    </row>
    <row r="986" spans="1:26" ht="12.75" customHeight="1">
      <c r="A986" s="50"/>
      <c r="B986" s="50"/>
      <c r="C986" s="50"/>
      <c r="D986" s="50"/>
      <c r="E986" s="50"/>
      <c r="F986" s="50"/>
      <c r="G986" s="50"/>
      <c r="H986" s="50"/>
      <c r="I986" s="50"/>
      <c r="J986" s="50"/>
      <c r="K986" s="50"/>
      <c r="L986" s="50"/>
      <c r="M986" s="50"/>
      <c r="N986" s="50"/>
      <c r="O986" s="50"/>
      <c r="P986" s="50"/>
      <c r="Q986" s="50"/>
      <c r="R986" s="50"/>
      <c r="S986" s="50"/>
      <c r="T986" s="50"/>
      <c r="U986" s="50"/>
      <c r="V986" s="50"/>
      <c r="W986" s="50"/>
      <c r="X986" s="50"/>
      <c r="Y986" s="50"/>
      <c r="Z986" s="50"/>
    </row>
    <row r="987" spans="1:26" ht="12.75" customHeight="1">
      <c r="A987" s="50"/>
      <c r="B987" s="50"/>
      <c r="C987" s="50"/>
      <c r="D987" s="50"/>
      <c r="E987" s="50"/>
      <c r="F987" s="50"/>
      <c r="G987" s="50"/>
      <c r="H987" s="50"/>
      <c r="I987" s="50"/>
      <c r="J987" s="50"/>
      <c r="K987" s="50"/>
      <c r="L987" s="50"/>
      <c r="M987" s="50"/>
      <c r="N987" s="50"/>
      <c r="O987" s="50"/>
      <c r="P987" s="50"/>
      <c r="Q987" s="50"/>
      <c r="R987" s="50"/>
      <c r="S987" s="50"/>
      <c r="T987" s="50"/>
      <c r="U987" s="50"/>
      <c r="V987" s="50"/>
      <c r="W987" s="50"/>
      <c r="X987" s="50"/>
      <c r="Y987" s="50"/>
      <c r="Z987" s="50"/>
    </row>
    <row r="988" spans="1:26" ht="12.75" customHeight="1">
      <c r="A988" s="50"/>
      <c r="B988" s="50"/>
      <c r="C988" s="50"/>
      <c r="D988" s="50"/>
      <c r="E988" s="50"/>
      <c r="F988" s="50"/>
      <c r="G988" s="50"/>
      <c r="H988" s="50"/>
      <c r="I988" s="50"/>
      <c r="J988" s="50"/>
      <c r="K988" s="50"/>
      <c r="L988" s="50"/>
      <c r="M988" s="50"/>
      <c r="N988" s="50"/>
      <c r="O988" s="50"/>
      <c r="P988" s="50"/>
      <c r="Q988" s="50"/>
      <c r="R988" s="50"/>
      <c r="S988" s="50"/>
      <c r="T988" s="50"/>
      <c r="U988" s="50"/>
      <c r="V988" s="50"/>
      <c r="W988" s="50"/>
      <c r="X988" s="50"/>
      <c r="Y988" s="50"/>
      <c r="Z988" s="50"/>
    </row>
    <row r="989" spans="1:26" ht="12.75" customHeight="1">
      <c r="A989" s="50"/>
      <c r="B989" s="50"/>
      <c r="C989" s="50"/>
      <c r="D989" s="50"/>
      <c r="E989" s="50"/>
      <c r="F989" s="50"/>
      <c r="G989" s="50"/>
      <c r="H989" s="50"/>
      <c r="I989" s="50"/>
      <c r="J989" s="50"/>
      <c r="K989" s="50"/>
      <c r="L989" s="50"/>
      <c r="M989" s="50"/>
      <c r="N989" s="50"/>
      <c r="O989" s="50"/>
      <c r="P989" s="50"/>
      <c r="Q989" s="50"/>
      <c r="R989" s="50"/>
      <c r="S989" s="50"/>
      <c r="T989" s="50"/>
      <c r="U989" s="50"/>
      <c r="V989" s="50"/>
      <c r="W989" s="50"/>
      <c r="X989" s="50"/>
      <c r="Y989" s="50"/>
      <c r="Z989" s="50"/>
    </row>
    <row r="990" spans="1:26" ht="12.75" customHeight="1">
      <c r="A990" s="50"/>
      <c r="B990" s="50"/>
      <c r="C990" s="50"/>
      <c r="D990" s="50"/>
      <c r="E990" s="50"/>
      <c r="F990" s="50"/>
      <c r="G990" s="50"/>
      <c r="H990" s="50"/>
      <c r="I990" s="50"/>
      <c r="J990" s="50"/>
      <c r="K990" s="50"/>
      <c r="L990" s="50"/>
      <c r="M990" s="50"/>
      <c r="N990" s="50"/>
      <c r="O990" s="50"/>
      <c r="P990" s="50"/>
      <c r="Q990" s="50"/>
      <c r="R990" s="50"/>
      <c r="S990" s="50"/>
      <c r="T990" s="50"/>
      <c r="U990" s="50"/>
      <c r="V990" s="50"/>
      <c r="W990" s="50"/>
      <c r="X990" s="50"/>
      <c r="Y990" s="50"/>
      <c r="Z990" s="50"/>
    </row>
    <row r="991" spans="1:26" ht="12.75" customHeight="1">
      <c r="A991" s="50"/>
      <c r="B991" s="50"/>
      <c r="C991" s="50"/>
      <c r="D991" s="50"/>
      <c r="E991" s="50"/>
      <c r="F991" s="50"/>
      <c r="G991" s="50"/>
      <c r="H991" s="50"/>
      <c r="I991" s="50"/>
      <c r="J991" s="50"/>
      <c r="K991" s="50"/>
      <c r="L991" s="50"/>
      <c r="M991" s="50"/>
      <c r="N991" s="50"/>
      <c r="O991" s="50"/>
      <c r="P991" s="50"/>
      <c r="Q991" s="50"/>
      <c r="R991" s="50"/>
      <c r="S991" s="50"/>
      <c r="T991" s="50"/>
      <c r="U991" s="50"/>
      <c r="V991" s="50"/>
      <c r="W991" s="50"/>
      <c r="X991" s="50"/>
      <c r="Y991" s="50"/>
      <c r="Z991" s="50"/>
    </row>
    <row r="992" spans="1:26" ht="12.75" customHeight="1">
      <c r="A992" s="50"/>
      <c r="B992" s="50"/>
      <c r="C992" s="50"/>
      <c r="D992" s="50"/>
      <c r="E992" s="50"/>
      <c r="F992" s="50"/>
      <c r="G992" s="50"/>
      <c r="H992" s="50"/>
      <c r="I992" s="50"/>
      <c r="J992" s="50"/>
      <c r="K992" s="50"/>
      <c r="L992" s="50"/>
      <c r="M992" s="50"/>
      <c r="N992" s="50"/>
      <c r="O992" s="50"/>
      <c r="P992" s="50"/>
      <c r="Q992" s="50"/>
      <c r="R992" s="50"/>
      <c r="S992" s="50"/>
      <c r="T992" s="50"/>
      <c r="U992" s="50"/>
      <c r="V992" s="50"/>
      <c r="W992" s="50"/>
      <c r="X992" s="50"/>
      <c r="Y992" s="50"/>
      <c r="Z992" s="50"/>
    </row>
    <row r="993" spans="1:26" ht="12.75" customHeight="1">
      <c r="A993" s="50"/>
      <c r="B993" s="50"/>
      <c r="C993" s="50"/>
      <c r="D993" s="50"/>
      <c r="E993" s="50"/>
      <c r="F993" s="50"/>
      <c r="G993" s="50"/>
      <c r="H993" s="50"/>
      <c r="I993" s="50"/>
      <c r="J993" s="50"/>
      <c r="K993" s="50"/>
      <c r="L993" s="50"/>
      <c r="M993" s="50"/>
      <c r="N993" s="50"/>
      <c r="O993" s="50"/>
      <c r="P993" s="50"/>
      <c r="Q993" s="50"/>
      <c r="R993" s="50"/>
      <c r="S993" s="50"/>
      <c r="T993" s="50"/>
      <c r="U993" s="50"/>
      <c r="V993" s="50"/>
      <c r="W993" s="50"/>
      <c r="X993" s="50"/>
      <c r="Y993" s="50"/>
      <c r="Z993" s="50"/>
    </row>
    <row r="994" spans="1:26" ht="12.75" customHeight="1">
      <c r="A994" s="50"/>
      <c r="B994" s="50"/>
      <c r="C994" s="50"/>
      <c r="D994" s="50"/>
      <c r="E994" s="50"/>
      <c r="F994" s="50"/>
      <c r="G994" s="50"/>
      <c r="H994" s="50"/>
      <c r="I994" s="50"/>
      <c r="J994" s="50"/>
      <c r="K994" s="50"/>
      <c r="L994" s="50"/>
      <c r="M994" s="50"/>
      <c r="N994" s="50"/>
      <c r="O994" s="50"/>
      <c r="P994" s="50"/>
      <c r="Q994" s="50"/>
      <c r="R994" s="50"/>
      <c r="S994" s="50"/>
      <c r="T994" s="50"/>
      <c r="U994" s="50"/>
      <c r="V994" s="50"/>
      <c r="W994" s="50"/>
      <c r="X994" s="50"/>
      <c r="Y994" s="50"/>
      <c r="Z994" s="50"/>
    </row>
    <row r="995" spans="1:26" ht="12.75" customHeight="1">
      <c r="A995" s="50"/>
      <c r="B995" s="50"/>
      <c r="C995" s="50"/>
      <c r="D995" s="50"/>
      <c r="E995" s="50"/>
      <c r="F995" s="50"/>
      <c r="G995" s="50"/>
      <c r="H995" s="50"/>
      <c r="I995" s="50"/>
      <c r="J995" s="50"/>
      <c r="K995" s="50"/>
      <c r="L995" s="50"/>
      <c r="M995" s="50"/>
      <c r="N995" s="50"/>
      <c r="O995" s="50"/>
      <c r="P995" s="50"/>
      <c r="Q995" s="50"/>
      <c r="R995" s="50"/>
      <c r="S995" s="50"/>
      <c r="T995" s="50"/>
      <c r="U995" s="50"/>
      <c r="V995" s="50"/>
      <c r="W995" s="50"/>
      <c r="X995" s="50"/>
      <c r="Y995" s="50"/>
      <c r="Z995" s="50"/>
    </row>
    <row r="996" spans="1:26" ht="12.75" customHeight="1">
      <c r="A996" s="50"/>
      <c r="B996" s="50"/>
      <c r="C996" s="50"/>
      <c r="D996" s="50"/>
      <c r="E996" s="50"/>
      <c r="F996" s="50"/>
      <c r="G996" s="50"/>
      <c r="H996" s="50"/>
      <c r="I996" s="50"/>
      <c r="J996" s="50"/>
      <c r="K996" s="50"/>
      <c r="L996" s="50"/>
      <c r="M996" s="50"/>
      <c r="N996" s="50"/>
      <c r="O996" s="50"/>
      <c r="P996" s="50"/>
      <c r="Q996" s="50"/>
      <c r="R996" s="50"/>
      <c r="S996" s="50"/>
      <c r="T996" s="50"/>
      <c r="U996" s="50"/>
      <c r="V996" s="50"/>
      <c r="W996" s="50"/>
      <c r="X996" s="50"/>
      <c r="Y996" s="50"/>
      <c r="Z996" s="50"/>
    </row>
    <row r="997" spans="1:26" ht="12.75" customHeight="1">
      <c r="A997" s="50"/>
      <c r="B997" s="50"/>
      <c r="C997" s="50"/>
      <c r="D997" s="50"/>
      <c r="E997" s="50"/>
      <c r="F997" s="50"/>
      <c r="G997" s="50"/>
      <c r="H997" s="50"/>
      <c r="I997" s="50"/>
      <c r="J997" s="50"/>
      <c r="K997" s="50"/>
      <c r="L997" s="50"/>
      <c r="M997" s="50"/>
      <c r="N997" s="50"/>
      <c r="O997" s="50"/>
      <c r="P997" s="50"/>
      <c r="Q997" s="50"/>
      <c r="R997" s="50"/>
      <c r="S997" s="50"/>
      <c r="T997" s="50"/>
      <c r="U997" s="50"/>
      <c r="V997" s="50"/>
      <c r="W997" s="50"/>
      <c r="X997" s="50"/>
      <c r="Y997" s="50"/>
      <c r="Z997" s="50"/>
    </row>
    <row r="998" spans="1:26" ht="12.75" customHeight="1">
      <c r="A998" s="50"/>
      <c r="B998" s="50"/>
      <c r="C998" s="50"/>
      <c r="D998" s="50"/>
      <c r="E998" s="50"/>
      <c r="F998" s="50"/>
      <c r="G998" s="50"/>
      <c r="H998" s="50"/>
      <c r="I998" s="50"/>
      <c r="J998" s="50"/>
      <c r="K998" s="50"/>
      <c r="L998" s="50"/>
      <c r="M998" s="50"/>
      <c r="N998" s="50"/>
      <c r="O998" s="50"/>
      <c r="P998" s="50"/>
      <c r="Q998" s="50"/>
      <c r="R998" s="50"/>
      <c r="S998" s="50"/>
      <c r="T998" s="50"/>
      <c r="U998" s="50"/>
      <c r="V998" s="50"/>
      <c r="W998" s="50"/>
      <c r="X998" s="50"/>
      <c r="Y998" s="50"/>
      <c r="Z998" s="50"/>
    </row>
    <row r="999" spans="1:26" ht="12.75" customHeight="1">
      <c r="A999" s="50"/>
      <c r="B999" s="50"/>
      <c r="C999" s="50"/>
      <c r="D999" s="50"/>
      <c r="E999" s="50"/>
      <c r="F999" s="50"/>
      <c r="G999" s="50"/>
      <c r="H999" s="50"/>
      <c r="I999" s="50"/>
      <c r="J999" s="50"/>
      <c r="K999" s="50"/>
      <c r="L999" s="50"/>
      <c r="M999" s="50"/>
      <c r="N999" s="50"/>
      <c r="O999" s="50"/>
      <c r="P999" s="50"/>
      <c r="Q999" s="50"/>
      <c r="R999" s="50"/>
      <c r="S999" s="50"/>
      <c r="T999" s="50"/>
      <c r="U999" s="50"/>
      <c r="V999" s="50"/>
      <c r="W999" s="50"/>
      <c r="X999" s="50"/>
      <c r="Y999" s="50"/>
      <c r="Z999" s="50"/>
    </row>
    <row r="1000" spans="1:26" ht="12.75" customHeight="1">
      <c r="A1000" s="50"/>
      <c r="B1000" s="50"/>
      <c r="C1000" s="50"/>
      <c r="D1000" s="50"/>
      <c r="E1000" s="50"/>
      <c r="F1000" s="50"/>
      <c r="G1000" s="50"/>
      <c r="H1000" s="50"/>
      <c r="I1000" s="50"/>
      <c r="J1000" s="50"/>
      <c r="K1000" s="50"/>
      <c r="L1000" s="50"/>
      <c r="M1000" s="50"/>
      <c r="N1000" s="50"/>
      <c r="O1000" s="50"/>
      <c r="P1000" s="50"/>
      <c r="Q1000" s="50"/>
      <c r="R1000" s="50"/>
      <c r="S1000" s="50"/>
      <c r="T1000" s="50"/>
      <c r="U1000" s="50"/>
      <c r="V1000" s="50"/>
      <c r="W1000" s="50"/>
      <c r="X1000" s="50"/>
      <c r="Y1000" s="50"/>
      <c r="Z1000" s="50"/>
    </row>
  </sheetData>
  <pageMargins left="0.7" right="0.7" top="0.75" bottom="0.75" header="0.3" footer="0.3"/>
  <pageSetup paperSize="9" scale="7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view="pageLayout" topLeftCell="A28" workbookViewId="0">
      <selection activeCell="J18" sqref="J18"/>
    </sheetView>
  </sheetViews>
  <sheetFormatPr baseColWidth="10" defaultRowHeight="12.75"/>
  <sheetData/>
  <pageMargins left="0.7" right="0.7" top="0.75" bottom="0.75" header="0.3" footer="0.3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6</vt:i4>
      </vt:variant>
    </vt:vector>
  </HeadingPairs>
  <TitlesOfParts>
    <vt:vector size="13" baseType="lpstr">
      <vt:lpstr>PG</vt:lpstr>
      <vt:lpstr>1-2</vt:lpstr>
      <vt:lpstr>  5(1)5(2)</vt:lpstr>
      <vt:lpstr>7</vt:lpstr>
      <vt:lpstr>Graph</vt:lpstr>
      <vt:lpstr>Graph (2)</vt:lpstr>
      <vt:lpstr>graphique fini</vt:lpstr>
      <vt:lpstr>'  5(1)5(2)'!Zone_d_impression</vt:lpstr>
      <vt:lpstr>'1-2'!Zone_d_impression</vt:lpstr>
      <vt:lpstr>'7'!Zone_d_impression</vt:lpstr>
      <vt:lpstr>'Graph (2)'!Zone_d_impression</vt:lpstr>
      <vt:lpstr>'graphique fini'!Zone_d_impression</vt:lpstr>
      <vt:lpstr>PG!Zone_d_impression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naghachoui</cp:lastModifiedBy>
  <cp:lastPrinted>2023-03-23T13:05:23Z</cp:lastPrinted>
  <dcterms:created xsi:type="dcterms:W3CDTF">2018-02-20T09:31:58Z</dcterms:created>
  <dcterms:modified xsi:type="dcterms:W3CDTF">2023-03-23T13:05:40Z</dcterms:modified>
</cp:coreProperties>
</file>