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3870" tabRatio="683" activeTab="1"/>
  </bookViews>
  <sheets>
    <sheet name="liste" sheetId="1" r:id="rId1"/>
    <sheet name="enegie " sheetId="2" r:id="rId2"/>
    <sheet name="Graph" sheetId="3" r:id="rId3"/>
  </sheets>
  <definedNames>
    <definedName name="_xlnm.Print_Area" localSheetId="1">'enegie '!$A$1:$I$171</definedName>
    <definedName name="_xlnm.Print_Area" localSheetId="2">'Graph'!$A$1:$I$15</definedName>
    <definedName name="_xlnm.Print_Area" localSheetId="0">'liste'!$A$1:$I$43</definedName>
  </definedNames>
  <calcPr fullCalcOnLoad="1"/>
</workbook>
</file>

<file path=xl/sharedStrings.xml><?xml version="1.0" encoding="utf-8"?>
<sst xmlns="http://schemas.openxmlformats.org/spreadsheetml/2006/main" count="538" uniqueCount="305">
  <si>
    <t>LISTE DES TABLEAUX :</t>
  </si>
  <si>
    <t>Tableau 1 :</t>
  </si>
  <si>
    <t>Tableau 2 :</t>
  </si>
  <si>
    <t>Tableau 3 :</t>
  </si>
  <si>
    <t>Tableau 4 :</t>
  </si>
  <si>
    <t>Tableau 5 :</t>
  </si>
  <si>
    <t>Tableau 6 :</t>
  </si>
  <si>
    <t>Tableau 7 :</t>
  </si>
  <si>
    <t>Tableau 8 :</t>
  </si>
  <si>
    <t>Tableau 9 :</t>
  </si>
  <si>
    <t>Tableau 12 :</t>
  </si>
  <si>
    <t>Tableau 13 :</t>
  </si>
  <si>
    <t>Tableau 14 :</t>
  </si>
  <si>
    <t>1- SECTEUR ELECTRICITE</t>
  </si>
  <si>
    <t>Total</t>
  </si>
  <si>
    <t>Tableau 11:</t>
  </si>
  <si>
    <t>1- قطاع الكهرباء</t>
  </si>
  <si>
    <t>المجموع</t>
  </si>
  <si>
    <t xml:space="preserve"> E N E R G I E    E T    E A U</t>
  </si>
  <si>
    <t>الطاقة و الماء</t>
  </si>
  <si>
    <t xml:space="preserve">جدول 1: </t>
  </si>
  <si>
    <t xml:space="preserve">جدول 2: </t>
  </si>
  <si>
    <t xml:space="preserve">جدول 3: </t>
  </si>
  <si>
    <t xml:space="preserve">جدول 4: </t>
  </si>
  <si>
    <t xml:space="preserve">جدول 5: </t>
  </si>
  <si>
    <t xml:space="preserve">جدول 8 : </t>
  </si>
  <si>
    <t xml:space="preserve">جدول 9 : </t>
  </si>
  <si>
    <t xml:space="preserve">جدول 10 : </t>
  </si>
  <si>
    <t xml:space="preserve">جدول 11 : </t>
  </si>
  <si>
    <t xml:space="preserve">جدول 12 : </t>
  </si>
  <si>
    <t xml:space="preserve">جدول 13 : </t>
  </si>
  <si>
    <t xml:space="preserve">جدول 14 : </t>
  </si>
  <si>
    <t>Mois</t>
  </si>
  <si>
    <t>الشهر</t>
  </si>
  <si>
    <t xml:space="preserve">Janvier </t>
  </si>
  <si>
    <t>يناير</t>
  </si>
  <si>
    <t xml:space="preserve">Février </t>
  </si>
  <si>
    <t>فبراير</t>
  </si>
  <si>
    <t xml:space="preserve">Mars </t>
  </si>
  <si>
    <t>مارس</t>
  </si>
  <si>
    <t>Avril</t>
  </si>
  <si>
    <t>أبريل</t>
  </si>
  <si>
    <t xml:space="preserve">Mai </t>
  </si>
  <si>
    <t>ماي</t>
  </si>
  <si>
    <t xml:space="preserve">Juin </t>
  </si>
  <si>
    <t>يونيو</t>
  </si>
  <si>
    <t>Juillet</t>
  </si>
  <si>
    <t>يوليوز</t>
  </si>
  <si>
    <t>Août</t>
  </si>
  <si>
    <t>غشت</t>
  </si>
  <si>
    <t>Septembre</t>
  </si>
  <si>
    <t>شتنبر</t>
  </si>
  <si>
    <t xml:space="preserve">Octobre </t>
  </si>
  <si>
    <t>أكتوبر</t>
  </si>
  <si>
    <t>Novembre</t>
  </si>
  <si>
    <t>نونبر</t>
  </si>
  <si>
    <t>Décembre</t>
  </si>
  <si>
    <t>دجنبر</t>
  </si>
  <si>
    <t>Ventes</t>
  </si>
  <si>
    <t xml:space="preserve">جدول 7 : </t>
  </si>
  <si>
    <t xml:space="preserve">  الخميسات</t>
  </si>
  <si>
    <t xml:space="preserve">  الرباط</t>
  </si>
  <si>
    <t xml:space="preserve">  الصخيرات ــ تمارة</t>
  </si>
  <si>
    <t xml:space="preserve">  سـلا </t>
  </si>
  <si>
    <t xml:space="preserve">Rabat </t>
  </si>
  <si>
    <t xml:space="preserve">Salé </t>
  </si>
  <si>
    <t xml:space="preserve">Skhirate-Témara </t>
  </si>
  <si>
    <t xml:space="preserve">Khémisset </t>
  </si>
  <si>
    <t>جدول 1:</t>
  </si>
  <si>
    <t>Tableau 10 :</t>
  </si>
  <si>
    <t>تموين الموزعين بالماء حسب الكمية و العمالة أو الإقليم</t>
  </si>
  <si>
    <t>FOURNITURES D'EAU POTABLE AUX DISTRIBUTEURS SELON LES QUANTITES ET PAR PREFECTURTE OU PROVINCE</t>
  </si>
  <si>
    <t>جدول 8:</t>
  </si>
  <si>
    <t>Bouknadel</t>
  </si>
  <si>
    <t>بوقنادل</t>
  </si>
  <si>
    <t>جدول 2:</t>
  </si>
  <si>
    <r>
      <t>DISTRIBUTION D'EAU DANS LA REGION EN 1000M</t>
    </r>
    <r>
      <rPr>
        <b/>
        <vertAlign val="superscript"/>
        <sz val="12"/>
        <rFont val="Times New Roman"/>
        <family val="1"/>
      </rPr>
      <t xml:space="preserve">3 </t>
    </r>
  </si>
  <si>
    <t>volume normal 
en millions m3</t>
  </si>
  <si>
    <t xml:space="preserve"> Fonction</t>
  </si>
  <si>
    <t>Date de construction</t>
  </si>
  <si>
    <t>السد</t>
  </si>
  <si>
    <r>
      <t>الحجم الطبيعي 
(بمليون م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</si>
  <si>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إستعمالات السد</t>
  </si>
  <si>
    <t>تاريخ الإنشاء</t>
  </si>
  <si>
    <t>Barrage</t>
  </si>
  <si>
    <t>Rabat</t>
  </si>
  <si>
    <t>3- السدود</t>
  </si>
  <si>
    <t>3-BARRAGES</t>
  </si>
  <si>
    <t xml:space="preserve">  Total</t>
  </si>
  <si>
    <r>
      <t>Quantité (en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)
</t>
    </r>
  </si>
  <si>
    <r>
      <t xml:space="preserve">
الكمية  (بألف م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</si>
  <si>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t>MOIS</t>
  </si>
  <si>
    <t>Quantité (en 1000 m3)</t>
  </si>
  <si>
    <t>الكمية  (بألف م3)</t>
  </si>
  <si>
    <t>Branchements sociaux</t>
  </si>
  <si>
    <t>Skhirat-Témara</t>
  </si>
  <si>
    <t>Salé</t>
  </si>
  <si>
    <t>الصخيرات-تمارة</t>
  </si>
  <si>
    <t>سلا</t>
  </si>
  <si>
    <t>الرباط</t>
  </si>
  <si>
    <t>sup ou égal à 300</t>
  </si>
  <si>
    <t>inf à 300</t>
  </si>
  <si>
    <t>أكثر من 300</t>
  </si>
  <si>
    <t>أقل من 300</t>
  </si>
  <si>
    <t>Longueur du Réseau</t>
  </si>
  <si>
    <t>réseau de diamètre</t>
  </si>
  <si>
    <t>شبكة بقطر</t>
  </si>
  <si>
    <t>طول الشبكة</t>
  </si>
  <si>
    <t>جدول 10:</t>
  </si>
  <si>
    <t>وسائل الإستغلال</t>
  </si>
  <si>
    <t>التوزيع</t>
  </si>
  <si>
    <t>Distribution</t>
  </si>
  <si>
    <t>البنية التحتية</t>
  </si>
  <si>
    <t>Infrastructure</t>
  </si>
  <si>
    <t>المراجع</t>
  </si>
  <si>
    <t xml:space="preserve">2- SECTEUR EAU </t>
  </si>
  <si>
    <t xml:space="preserve">أعوان التنفيد </t>
  </si>
  <si>
    <t>Exécutions (Cat 1-5)</t>
  </si>
  <si>
    <t xml:space="preserve"> أعوان الإشراف</t>
  </si>
  <si>
    <t>Maitrises   (Cat 6-9)</t>
  </si>
  <si>
    <t xml:space="preserve">الأطر </t>
  </si>
  <si>
    <t>Cadres      (Cat 10-14)</t>
  </si>
  <si>
    <t xml:space="preserve">خارج الإطار </t>
  </si>
  <si>
    <t>Hors cadre (cat 15 et plus)</t>
  </si>
  <si>
    <t>commun</t>
  </si>
  <si>
    <t>Assainissement</t>
  </si>
  <si>
    <t>Eau</t>
  </si>
  <si>
    <t>Eléctricité</t>
  </si>
  <si>
    <t>مشتركة</t>
  </si>
  <si>
    <t>التطهير</t>
  </si>
  <si>
    <t>الماء</t>
  </si>
  <si>
    <t>الكهرباء</t>
  </si>
  <si>
    <t>الصنف</t>
  </si>
  <si>
    <t>جدول 7:</t>
  </si>
  <si>
    <t>ثلاثة أشهر الرابعة</t>
  </si>
  <si>
    <t>4eme trimestre</t>
  </si>
  <si>
    <t>ثلاثة أشهر الثالثة</t>
  </si>
  <si>
    <t>3eme trimestre</t>
  </si>
  <si>
    <t>ثلاثة أشهر الثانية</t>
  </si>
  <si>
    <t>2eme trimestre</t>
  </si>
  <si>
    <t>ثلاثة أشهر الأولى</t>
  </si>
  <si>
    <t>1er trimestre</t>
  </si>
  <si>
    <t>Eléctricité BT</t>
  </si>
  <si>
    <t>Eléctricité MT</t>
  </si>
  <si>
    <t>كهرباء بتوتر منخفض</t>
  </si>
  <si>
    <t>كهرباء بتوتر متوسط</t>
  </si>
  <si>
    <t>Rubrique</t>
  </si>
  <si>
    <t>جدول 6:</t>
  </si>
  <si>
    <t>المبيعات</t>
  </si>
  <si>
    <t>جدول 5:</t>
  </si>
  <si>
    <t>زعير</t>
  </si>
  <si>
    <t>Zaers</t>
  </si>
  <si>
    <t>الصخيرات</t>
  </si>
  <si>
    <t>Skhirate</t>
  </si>
  <si>
    <t>الرياض</t>
  </si>
  <si>
    <t>Riad</t>
  </si>
  <si>
    <t>أكدال</t>
  </si>
  <si>
    <t>Agdal</t>
  </si>
  <si>
    <t>عامر</t>
  </si>
  <si>
    <t>Ameur</t>
  </si>
  <si>
    <t>تابريكت</t>
  </si>
  <si>
    <t>Tabriquet</t>
  </si>
  <si>
    <t xml:space="preserve">Valeur ( en 1000Dh)
</t>
  </si>
  <si>
    <t xml:space="preserve">Quantité ( en 1000 Kwh) 
</t>
  </si>
  <si>
    <t>القيمة (بألف درهم)</t>
  </si>
  <si>
    <t>الكمية (بألف  ك.و.س)</t>
  </si>
  <si>
    <t>الوكالة</t>
  </si>
  <si>
    <t>Régie</t>
  </si>
  <si>
    <t>جدول 4:</t>
  </si>
  <si>
    <t>الإشتراكات الإجتماعية</t>
  </si>
  <si>
    <t>جدول 3:</t>
  </si>
  <si>
    <t>Branchements normaux  BT</t>
  </si>
  <si>
    <t>الإشتراكات العادية توتر منخفض</t>
  </si>
  <si>
    <t>Branchements HTA</t>
  </si>
  <si>
    <t>جدول 12 :</t>
  </si>
  <si>
    <t>لائحة الجداول</t>
  </si>
  <si>
    <t xml:space="preserve">   2- قطاع الماء</t>
  </si>
  <si>
    <t>Kénitra</t>
  </si>
  <si>
    <t>Sidi Kacem</t>
  </si>
  <si>
    <t>Sidi Slimane</t>
  </si>
  <si>
    <t>القنيطرة</t>
  </si>
  <si>
    <t>سيدي قاسم</t>
  </si>
  <si>
    <t>سيدي سليمان</t>
  </si>
  <si>
    <t>PREFCTURE/PROVINCE</t>
  </si>
  <si>
    <t>العمالة/الإقليم</t>
  </si>
  <si>
    <t>الإشتراكات المرتفعة التوتر</t>
  </si>
  <si>
    <t>CATEGORIE</t>
  </si>
  <si>
    <t>Renouvellement</t>
  </si>
  <si>
    <t>التجديد</t>
  </si>
  <si>
    <t>Moyens d'exploitation</t>
  </si>
  <si>
    <t xml:space="preserve"> توزيع الماء بالجهة ,(بألف م3) 2015</t>
  </si>
  <si>
    <t>Wilaya</t>
  </si>
  <si>
    <t>الولاية</t>
  </si>
  <si>
    <t>-</t>
  </si>
  <si>
    <r>
      <rPr>
        <b/>
        <sz val="14"/>
        <rFont val="Times New Roman"/>
        <family val="1"/>
      </rPr>
      <t xml:space="preserve">إ.إ </t>
    </r>
    <r>
      <rPr>
        <b/>
        <sz val="12"/>
        <rFont val="Times New Roman"/>
        <family val="1"/>
      </rPr>
      <t>حضرية</t>
    </r>
  </si>
  <si>
    <r>
      <rPr>
        <b/>
        <sz val="14"/>
        <rFont val="Times New Roman"/>
        <family val="1"/>
      </rPr>
      <t xml:space="preserve">إ.إ </t>
    </r>
    <r>
      <rPr>
        <b/>
        <sz val="12"/>
        <rFont val="Times New Roman"/>
        <family val="1"/>
      </rPr>
      <t>قروية</t>
    </r>
  </si>
  <si>
    <r>
      <rPr>
        <b/>
        <sz val="14"/>
        <rFont val="Times New Roman"/>
        <family val="1"/>
      </rPr>
      <t>إ.إ</t>
    </r>
    <r>
      <rPr>
        <b/>
        <sz val="12"/>
        <rFont val="Times New Roman"/>
        <family val="1"/>
      </rPr>
      <t xml:space="preserve"> غير مشروعة </t>
    </r>
  </si>
  <si>
    <t>BS urbains</t>
  </si>
  <si>
    <t>BS ruraux</t>
  </si>
  <si>
    <t>BS illicites</t>
  </si>
  <si>
    <t>Plais royal bouznika/ONDA</t>
  </si>
  <si>
    <t>القصر الملكي بوزنيقة/ المكتب الوطني للمطارات</t>
  </si>
  <si>
    <t xml:space="preserve">Source : REDAL </t>
  </si>
  <si>
    <t xml:space="preserve">المصدر: ريضال </t>
  </si>
  <si>
    <t>Sidi Mohammed ben Abdellah</t>
  </si>
  <si>
    <t>EP -protection contre les crues</t>
  </si>
  <si>
    <t>Bouregreg</t>
  </si>
  <si>
    <t>سيدي محمد بن عبد الله</t>
  </si>
  <si>
    <t>El Kansra</t>
  </si>
  <si>
    <t>Beht</t>
  </si>
  <si>
    <t>القنصرة</t>
  </si>
  <si>
    <t>الإقليم او الجماعة</t>
  </si>
  <si>
    <t>الوادي</t>
  </si>
  <si>
    <t>Province ou commune</t>
  </si>
  <si>
    <t>Oued</t>
  </si>
  <si>
    <t>Source : REDAL</t>
  </si>
  <si>
    <r>
      <t>الحجم الطبيعي 
(ب م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</si>
  <si>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volume normal 
en m3</t>
  </si>
  <si>
    <t>Arid</t>
  </si>
  <si>
    <t>Rommani</t>
  </si>
  <si>
    <t>AC-EC-I</t>
  </si>
  <si>
    <t>عريض</t>
  </si>
  <si>
    <t>Petit Barrage Bouknadel</t>
  </si>
  <si>
    <t>Ezzhiliga</t>
  </si>
  <si>
    <t>AC</t>
  </si>
  <si>
    <t>Dfilat</t>
  </si>
  <si>
    <t>سد بوقنادل</t>
  </si>
  <si>
    <t>Petit Barrage Laghwalem</t>
  </si>
  <si>
    <t>Laghwalem</t>
  </si>
  <si>
    <t>Bridila</t>
  </si>
  <si>
    <t>سد لغوالم</t>
  </si>
  <si>
    <t>Ait Lmrabtia</t>
  </si>
  <si>
    <t>Boukchmir</t>
  </si>
  <si>
    <t>Assif Khannaza</t>
  </si>
  <si>
    <t>أيت لمرابطية</t>
  </si>
  <si>
    <t>Lac El Oulja</t>
  </si>
  <si>
    <t>El Ghandor</t>
  </si>
  <si>
    <t>El Oulja</t>
  </si>
  <si>
    <t>بحيرة الولجة</t>
  </si>
  <si>
    <t>Petit Barrage Ruidat</t>
  </si>
  <si>
    <t>Mqam Tolba</t>
  </si>
  <si>
    <t>I-AC</t>
  </si>
  <si>
    <t>Rwidat</t>
  </si>
  <si>
    <t>سد الرويضة</t>
  </si>
  <si>
    <t>Lac Nkhila</t>
  </si>
  <si>
    <t>Nkhila</t>
  </si>
  <si>
    <t>Sehb Si Halla</t>
  </si>
  <si>
    <t>بحيرة النخيلة</t>
  </si>
  <si>
    <t>Source : REDAL et ONEE</t>
  </si>
  <si>
    <t>المصدر: ريضال والمكتب الوطني للماء والكهرباء</t>
  </si>
  <si>
    <t>EP- IE-IN*</t>
  </si>
  <si>
    <t>*E P : Eau Potable</t>
  </si>
  <si>
    <t>*I  E : Irrigation et Energie</t>
  </si>
  <si>
    <t>*I  N : Inondation</t>
  </si>
  <si>
    <t>Déplacement d'ouvrage</t>
  </si>
  <si>
    <t>تحريك الألات</t>
  </si>
  <si>
    <t>Barrage/Oued/Canal</t>
  </si>
  <si>
    <t>السد/واد/قناة</t>
  </si>
  <si>
    <t>Volume</t>
  </si>
  <si>
    <t>Part en %</t>
  </si>
  <si>
    <t>جدول 13 :</t>
  </si>
  <si>
    <t xml:space="preserve">جدول 6: </t>
  </si>
  <si>
    <t>Tableau 12:</t>
  </si>
  <si>
    <t>مجموع 2018</t>
  </si>
  <si>
    <t>Tamesna</t>
  </si>
  <si>
    <t>Source :Annuaire statistique national  2019</t>
  </si>
  <si>
    <t>المصدر: النشرة الإحصائية السنوية 2019</t>
  </si>
  <si>
    <t>السدود التلية  بالجهة ، 2018</t>
  </si>
  <si>
    <t xml:space="preserve"> BARRAGES COLLINAIRES DE LA REGION, 2018</t>
  </si>
  <si>
    <t>Tableau 10:</t>
  </si>
  <si>
    <t>GRANDS BARRAGES DE LA REGION, 2018</t>
  </si>
  <si>
    <t>جدول 11 :</t>
  </si>
  <si>
    <t>Tableau 11 :</t>
  </si>
  <si>
    <t xml:space="preserve">السدود الكبرى بالجهة، 2018 </t>
  </si>
  <si>
    <t xml:space="preserve"> تطور المبيعات من الطاقة الكهربائية  (مليون كيلواط الساعة) حسب العمالة أو الإقليم 2016-2018</t>
  </si>
  <si>
    <t xml:space="preserve">EVOLUTION DES VENTES D'ENERGIE  ELECTRIQUE (EN MILLIONS KW HEURE) PAR PREFECTURE OU PROVINCE 2016-2018 </t>
  </si>
  <si>
    <t>جدول 9 :</t>
  </si>
  <si>
    <t>تامسنا</t>
  </si>
  <si>
    <t xml:space="preserve"> تطور إنتاج المياه السطحية (ب م3)، 2017-2019</t>
  </si>
  <si>
    <t>EVOLUTION DE LA PRODUCTION D'EAU SUPERFICIELLE (EN M3), 2017-2019</t>
  </si>
  <si>
    <t>Source :Annuaire statistique national  2020</t>
  </si>
  <si>
    <t>المصدر: النشرة الإحصائية السنوية 2020</t>
  </si>
  <si>
    <t>الإستثمارات المنجزة (ب 1000 درهم) حسب العمالات، 2019</t>
  </si>
  <si>
    <t xml:space="preserve">INVESTISSEMENTS REALISES (en 1000 DH) PAR PREFECTURE, 2019 </t>
  </si>
  <si>
    <t>cumul 2018</t>
  </si>
  <si>
    <t xml:space="preserve"> طول شبكة التوزيع  (بالكيلمتر)  حسب العمالات، 2019</t>
  </si>
  <si>
    <t xml:space="preserve">LONGUEUR DU RESEAU (en km)  SELON LES PREFECTURES, 2019 </t>
  </si>
  <si>
    <t>Cumul 2019</t>
  </si>
  <si>
    <t>مجموع 2019</t>
  </si>
  <si>
    <t xml:space="preserve">مبيعات الماء الصالح للشرب  بالكمية حسب شهور السنة، 2019 </t>
  </si>
  <si>
    <t xml:space="preserve">VENTES D'EAU POTABLE EN QUANTITE  PAR MOIS, 2019 </t>
  </si>
  <si>
    <t>المبيعات من الطاقة الكهربائية  (الكمية ب GWH) حسب شهور السنة، 2019</t>
  </si>
  <si>
    <t>VENTES D'ENERGIE  ELECTRIQUE (QUANTITE EN GWH) SELON LES MOIS , 2019</t>
  </si>
  <si>
    <t xml:space="preserve"> عدد مستخدمي ريضال بالرباط  حسب الصنف و قطاع النشاط، 2019</t>
  </si>
  <si>
    <t>EFFECTIF DU PERSONNEL DE REDAL A RABAT PAR CATEGORIE ET PAR SECTEUR D'ACTIVITE, 2019</t>
  </si>
  <si>
    <t>عدد المشتركين الجدد حسب نوع التوتر و حسب ثلاث شهور، 2019</t>
  </si>
  <si>
    <t>NOMBRE DES NOUVEAUX ABONNES PAR  TYPE DE TENSION  ET PAR TRIMESTRE, 2019</t>
  </si>
  <si>
    <t xml:space="preserve"> المشتريات من  الطاقة الكهربائية بالقيمة و الكمية  حسب الوكالة، 2019</t>
  </si>
  <si>
    <t xml:space="preserve">ACHATS D'ENERGIE ELECTRIQUE EN QUANTITE ET VALEUR PAR REGIE, 2019 </t>
  </si>
  <si>
    <t xml:space="preserve"> الاشتراكات المنجزة  حسب العمالات و الأقاليم، 2019</t>
  </si>
  <si>
    <t xml:space="preserve">BRANCHEMENTS EXECUTES PAR PREFECTURE OU PROVINCE, 2019 </t>
  </si>
  <si>
    <t>الإستثمار المنجز ( ب 1000 درهم )  حسب العمالات و الأقاليم، 2019</t>
  </si>
  <si>
    <t xml:space="preserve">INVESTISSEMENT REALISE (en 1000 dh) PAR PREFECTURE OU PROVINCE, 2019 </t>
  </si>
  <si>
    <t>تطور المبيعات من الطاقة الكهربائية  (مليون كيلواط الساعة) حسب العمالة أو الإقليم، 2017-2019</t>
  </si>
  <si>
    <t xml:space="preserve">EVOLUTION DES VENTES D'ENERGIE  ELECTRIQUE (EN MILLIONS KW HEURE) PAR PREFECTURE OU PROVINCE, 2017-2019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</si>
</sst>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 F&quot;;[Red]\-#,##0&quot; F&quot;"/>
    <numFmt numFmtId="187" formatCode="#,##0.00&quot; F&quot;;[Red]\-#,##0.00&quot; F&quot;"/>
    <numFmt numFmtId="188" formatCode="0_)"/>
    <numFmt numFmtId="189" formatCode="0.0_)"/>
    <numFmt numFmtId="190" formatCode="0.00_)"/>
    <numFmt numFmtId="191" formatCode="0.000_)"/>
    <numFmt numFmtId="192" formatCode="###\ ###\ ###.0"/>
    <numFmt numFmtId="193" formatCode="###\ ###.0"/>
    <numFmt numFmtId="194" formatCode="###\ ###"/>
    <numFmt numFmtId="195" formatCode="###\ ###\ ###"/>
    <numFmt numFmtId="196" formatCode="#####"/>
    <numFmt numFmtId="197" formatCode="####"/>
    <numFmt numFmtId="198" formatCode="####\ ###.0"/>
    <numFmt numFmtId="199" formatCode="#\ ##0"/>
    <numFmt numFmtId="200" formatCode="0.0%"/>
    <numFmt numFmtId="201" formatCode="&quot;Vrai&quot;;&quot;Vrai&quot;;&quot;Faux&quot;"/>
    <numFmt numFmtId="202" formatCode="&quot;Actif&quot;;&quot;Actif&quot;;&quot;Inactif&quot;"/>
    <numFmt numFmtId="203" formatCode="0.0"/>
    <numFmt numFmtId="204" formatCode="mmm/yyyy"/>
    <numFmt numFmtId="205" formatCode="0.000"/>
    <numFmt numFmtId="206" formatCode="#\ ###\ ###"/>
    <numFmt numFmtId="207" formatCode="General_)"/>
    <numFmt numFmtId="208" formatCode="#,##0.0"/>
    <numFmt numFmtId="209" formatCode="\ ####"/>
    <numFmt numFmtId="210" formatCode="###,###"/>
    <numFmt numFmtId="211" formatCode="0.00;[Red]0.00"/>
  </numFmts>
  <fonts count="7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Courier"/>
      <family val="3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Courier"/>
      <family val="3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8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2"/>
      <name val="Times New Roman"/>
      <family val="1"/>
    </font>
    <font>
      <sz val="12"/>
      <color indexed="52"/>
      <name val="Times New Roman"/>
      <family val="1"/>
    </font>
    <font>
      <sz val="10"/>
      <color indexed="52"/>
      <name val="Times New Roman"/>
      <family val="1"/>
    </font>
    <font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b/>
      <sz val="16"/>
      <color indexed="27"/>
      <name val="Times New Roman"/>
      <family val="1"/>
    </font>
    <font>
      <sz val="16"/>
      <color indexed="63"/>
      <name val="Times New Roman"/>
      <family val="1"/>
    </font>
    <font>
      <b/>
      <sz val="18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20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  <font>
      <sz val="10"/>
      <color theme="5" tint="-0.4999699890613556"/>
      <name val="Times New Roman"/>
      <family val="1"/>
    </font>
    <font>
      <sz val="12"/>
      <color rgb="FFFF9900"/>
      <name val="Times New Roman"/>
      <family val="1"/>
    </font>
    <font>
      <b/>
      <sz val="16"/>
      <color rgb="FFFF9900"/>
      <name val="Times New Roman"/>
      <family val="1"/>
    </font>
    <font>
      <b/>
      <sz val="16"/>
      <color theme="4" tint="0.39998000860214233"/>
      <name val="Times New Roman"/>
      <family val="1"/>
    </font>
    <font>
      <b/>
      <sz val="16"/>
      <color theme="9" tint="-0.24997000396251678"/>
      <name val="Times New Roman"/>
      <family val="1"/>
    </font>
    <font>
      <sz val="16"/>
      <color theme="9" tint="-0.24997000396251678"/>
      <name val="Times New Roman"/>
      <family val="1"/>
    </font>
    <font>
      <b/>
      <sz val="18"/>
      <color theme="9" tint="-0.24997000396251678"/>
      <name val="Times New Roman"/>
      <family val="1"/>
    </font>
    <font>
      <b/>
      <sz val="12"/>
      <color theme="1"/>
      <name val="Times New Roman"/>
      <family val="1"/>
    </font>
    <font>
      <b/>
      <i/>
      <sz val="20"/>
      <color theme="9" tint="-0.24997000396251678"/>
      <name val="Times New Roman"/>
      <family val="1"/>
    </font>
    <font>
      <b/>
      <sz val="14"/>
      <color theme="9" tint="-0.24997000396251678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19" fillId="26" borderId="1" applyNumberFormat="0" applyAlignment="0" applyProtection="0"/>
    <xf numFmtId="0" fontId="18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190" fontId="0" fillId="0" borderId="0">
      <alignment/>
      <protection/>
    </xf>
    <xf numFmtId="207" fontId="0" fillId="0" borderId="0">
      <alignment/>
      <protection/>
    </xf>
    <xf numFmtId="9" fontId="4" fillId="0" borderId="0" applyFont="0" applyFill="0" applyBorder="0" applyAlignment="0" applyProtection="0"/>
    <xf numFmtId="0" fontId="59" fillId="31" borderId="0" applyNumberFormat="0" applyBorder="0" applyAlignment="0" applyProtection="0"/>
    <xf numFmtId="0" fontId="20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441">
    <xf numFmtId="188" fontId="0" fillId="0" borderId="0" xfId="0" applyNumberFormat="1" applyAlignment="1">
      <alignment/>
    </xf>
    <xf numFmtId="188" fontId="9" fillId="33" borderId="0" xfId="0" applyNumberFormat="1" applyFont="1" applyFill="1" applyAlignment="1">
      <alignment/>
    </xf>
    <xf numFmtId="188" fontId="9" fillId="33" borderId="0" xfId="0" applyNumberFormat="1" applyFont="1" applyFill="1" applyAlignment="1">
      <alignment horizontal="left"/>
    </xf>
    <xf numFmtId="188" fontId="9" fillId="33" borderId="0" xfId="0" applyNumberFormat="1" applyFont="1" applyFill="1" applyAlignment="1">
      <alignment horizontal="right" vertical="top" wrapText="1"/>
    </xf>
    <xf numFmtId="188" fontId="0" fillId="34" borderId="0" xfId="0" applyNumberFormat="1" applyFill="1" applyAlignment="1">
      <alignment/>
    </xf>
    <xf numFmtId="188" fontId="11" fillId="35" borderId="0" xfId="0" applyNumberFormat="1" applyFont="1" applyFill="1" applyAlignment="1">
      <alignment horizontal="right" vertical="center"/>
    </xf>
    <xf numFmtId="188" fontId="11" fillId="35" borderId="0" xfId="0" applyNumberFormat="1" applyFont="1" applyFill="1" applyAlignment="1">
      <alignment vertical="center"/>
    </xf>
    <xf numFmtId="188" fontId="6" fillId="35" borderId="0" xfId="0" applyNumberFormat="1" applyFont="1" applyFill="1" applyAlignment="1">
      <alignment/>
    </xf>
    <xf numFmtId="188" fontId="0" fillId="35" borderId="0" xfId="0" applyNumberFormat="1" applyFill="1" applyAlignment="1">
      <alignment/>
    </xf>
    <xf numFmtId="188" fontId="5" fillId="35" borderId="0" xfId="0" applyNumberFormat="1" applyFont="1" applyFill="1" applyAlignment="1">
      <alignment/>
    </xf>
    <xf numFmtId="188" fontId="0" fillId="35" borderId="0" xfId="0" applyNumberFormat="1" applyFill="1" applyBorder="1" applyAlignment="1">
      <alignment/>
    </xf>
    <xf numFmtId="188" fontId="6" fillId="35" borderId="0" xfId="0" applyNumberFormat="1" applyFont="1" applyFill="1" applyBorder="1" applyAlignment="1" applyProtection="1">
      <alignment horizontal="left"/>
      <protection/>
    </xf>
    <xf numFmtId="188" fontId="6" fillId="35" borderId="0" xfId="0" applyNumberFormat="1" applyFont="1" applyFill="1" applyBorder="1" applyAlignment="1">
      <alignment/>
    </xf>
    <xf numFmtId="188" fontId="10" fillId="35" borderId="0" xfId="0" applyNumberFormat="1" applyFont="1" applyFill="1" applyBorder="1" applyAlignment="1" quotePrefix="1">
      <alignment horizontal="left" vertical="center"/>
    </xf>
    <xf numFmtId="188" fontId="10" fillId="35" borderId="0" xfId="0" applyNumberFormat="1" applyFont="1" applyFill="1" applyBorder="1" applyAlignment="1" applyProtection="1">
      <alignment horizontal="center" vertical="center" wrapText="1"/>
      <protection/>
    </xf>
    <xf numFmtId="188" fontId="10" fillId="35" borderId="0" xfId="0" applyNumberFormat="1" applyFont="1" applyFill="1" applyBorder="1" applyAlignment="1" applyProtection="1">
      <alignment vertical="center" wrapText="1"/>
      <protection/>
    </xf>
    <xf numFmtId="188" fontId="10" fillId="35" borderId="0" xfId="0" applyNumberFormat="1" applyFont="1" applyFill="1" applyBorder="1" applyAlignment="1" applyProtection="1">
      <alignment horizontal="left" vertical="center"/>
      <protection/>
    </xf>
    <xf numFmtId="188" fontId="11" fillId="35" borderId="10" xfId="0" applyNumberFormat="1" applyFont="1" applyFill="1" applyBorder="1" applyAlignment="1">
      <alignment vertical="center"/>
    </xf>
    <xf numFmtId="3" fontId="11" fillId="35" borderId="0" xfId="0" applyNumberFormat="1" applyFont="1" applyFill="1" applyAlignment="1">
      <alignment vertical="center" wrapText="1"/>
    </xf>
    <xf numFmtId="189" fontId="11" fillId="35" borderId="0" xfId="0" applyNumberFormat="1" applyFont="1" applyFill="1" applyBorder="1" applyAlignment="1">
      <alignment horizontal="center" vertical="center"/>
    </xf>
    <xf numFmtId="188" fontId="11" fillId="35" borderId="0" xfId="0" applyNumberFormat="1" applyFont="1" applyFill="1" applyAlignment="1">
      <alignment horizontal="right" vertical="top" wrapText="1"/>
    </xf>
    <xf numFmtId="188" fontId="10" fillId="35" borderId="0" xfId="0" applyNumberFormat="1" applyFont="1" applyFill="1" applyAlignment="1" applyProtection="1">
      <alignment horizontal="right" vertical="top" wrapText="1"/>
      <protection/>
    </xf>
    <xf numFmtId="188" fontId="10" fillId="35" borderId="0" xfId="0" applyNumberFormat="1" applyFont="1" applyFill="1" applyAlignment="1">
      <alignment horizontal="right" vertical="top" wrapText="1"/>
    </xf>
    <xf numFmtId="188" fontId="13" fillId="35" borderId="0" xfId="0" applyNumberFormat="1" applyFont="1" applyFill="1" applyAlignment="1">
      <alignment horizontal="right" vertical="top" wrapText="1"/>
    </xf>
    <xf numFmtId="0" fontId="14" fillId="35" borderId="0" xfId="0" applyFont="1" applyFill="1" applyAlignment="1">
      <alignment horizontal="right" vertical="top" wrapText="1"/>
    </xf>
    <xf numFmtId="188" fontId="11" fillId="35" borderId="0" xfId="0" applyNumberFormat="1" applyFont="1" applyFill="1" applyBorder="1" applyAlignment="1" applyProtection="1" quotePrefix="1">
      <alignment horizontal="right" vertical="center" wrapText="1"/>
      <protection/>
    </xf>
    <xf numFmtId="188" fontId="11" fillId="35" borderId="0" xfId="0" applyNumberFormat="1" applyFont="1" applyFill="1" applyAlignment="1">
      <alignment vertical="center" wrapText="1"/>
    </xf>
    <xf numFmtId="188" fontId="12" fillId="35" borderId="0" xfId="0" applyNumberFormat="1" applyFont="1" applyFill="1" applyAlignment="1" applyProtection="1" quotePrefix="1">
      <alignment vertical="center" wrapText="1"/>
      <protection/>
    </xf>
    <xf numFmtId="188" fontId="11" fillId="34" borderId="0" xfId="52" applyNumberFormat="1" applyFont="1" applyFill="1" applyAlignment="1">
      <alignment vertical="center"/>
    </xf>
    <xf numFmtId="188" fontId="11" fillId="36" borderId="0" xfId="52" applyNumberFormat="1" applyFont="1" applyFill="1" applyAlignment="1">
      <alignment vertical="center"/>
    </xf>
    <xf numFmtId="188" fontId="11" fillId="34" borderId="0" xfId="52" applyNumberFormat="1" applyFont="1" applyFill="1" applyAlignment="1">
      <alignment horizontal="right" vertical="center"/>
    </xf>
    <xf numFmtId="188" fontId="10" fillId="34" borderId="0" xfId="52" applyNumberFormat="1" applyFont="1" applyFill="1" applyAlignment="1">
      <alignment vertical="center"/>
    </xf>
    <xf numFmtId="188" fontId="9" fillId="34" borderId="0" xfId="52" applyNumberFormat="1" applyFont="1" applyFill="1" applyAlignment="1">
      <alignment vertical="center"/>
    </xf>
    <xf numFmtId="188" fontId="9" fillId="36" borderId="0" xfId="52" applyNumberFormat="1" applyFont="1" applyFill="1" applyAlignment="1">
      <alignment vertical="center"/>
    </xf>
    <xf numFmtId="188" fontId="11" fillId="35" borderId="0" xfId="52" applyNumberFormat="1" applyFont="1" applyFill="1" applyAlignment="1" applyProtection="1" quotePrefix="1">
      <alignment horizontal="left" vertical="center"/>
      <protection/>
    </xf>
    <xf numFmtId="188" fontId="10" fillId="35" borderId="0" xfId="52" applyNumberFormat="1" applyFont="1" applyFill="1" applyBorder="1" applyAlignment="1" applyProtection="1">
      <alignment horizontal="center" vertical="center" wrapText="1"/>
      <protection/>
    </xf>
    <xf numFmtId="188" fontId="11" fillId="35" borderId="0" xfId="52" applyNumberFormat="1" applyFont="1" applyFill="1" applyAlignment="1">
      <alignment vertical="center"/>
    </xf>
    <xf numFmtId="188" fontId="10" fillId="36" borderId="0" xfId="52" applyNumberFormat="1" applyFont="1" applyFill="1" applyAlignment="1">
      <alignment vertical="center"/>
    </xf>
    <xf numFmtId="188" fontId="11" fillId="35" borderId="0" xfId="52" applyNumberFormat="1" applyFont="1" applyFill="1" applyBorder="1" applyAlignment="1">
      <alignment horizontal="right" vertical="center" wrapText="1"/>
    </xf>
    <xf numFmtId="188" fontId="11" fillId="35" borderId="0" xfId="52" applyNumberFormat="1" applyFont="1" applyFill="1" applyBorder="1" applyAlignment="1" quotePrefix="1">
      <alignment vertical="center"/>
    </xf>
    <xf numFmtId="188" fontId="11" fillId="35" borderId="0" xfId="52" applyNumberFormat="1" applyFont="1" applyFill="1" applyAlignment="1">
      <alignment horizontal="right" vertical="center" wrapText="1"/>
    </xf>
    <xf numFmtId="188" fontId="10" fillId="35" borderId="10" xfId="52" applyNumberFormat="1" applyFont="1" applyFill="1" applyBorder="1" applyAlignment="1" applyProtection="1">
      <alignment horizontal="left" vertical="center"/>
      <protection/>
    </xf>
    <xf numFmtId="188" fontId="10" fillId="35" borderId="11" xfId="52" applyNumberFormat="1" applyFont="1" applyFill="1" applyBorder="1" applyAlignment="1" applyProtection="1">
      <alignment horizontal="right" vertical="center"/>
      <protection/>
    </xf>
    <xf numFmtId="188" fontId="11" fillId="35" borderId="0" xfId="52" applyNumberFormat="1" applyFont="1" applyFill="1" applyAlignment="1" applyProtection="1">
      <alignment horizontal="right" vertical="center" wrapText="1"/>
      <protection/>
    </xf>
    <xf numFmtId="4" fontId="11" fillId="35" borderId="0" xfId="52" applyNumberFormat="1" applyFont="1" applyFill="1" applyBorder="1" applyAlignment="1">
      <alignment horizontal="right" vertical="center" wrapText="1"/>
    </xf>
    <xf numFmtId="4" fontId="11" fillId="35" borderId="0" xfId="52" applyNumberFormat="1" applyFont="1" applyFill="1" applyAlignment="1">
      <alignment horizontal="right" vertical="center" wrapText="1"/>
    </xf>
    <xf numFmtId="188" fontId="13" fillId="35" borderId="0" xfId="52" applyNumberFormat="1" applyFont="1" applyFill="1" applyBorder="1" applyAlignment="1" applyProtection="1">
      <alignment horizontal="right" vertical="center"/>
      <protection/>
    </xf>
    <xf numFmtId="188" fontId="11" fillId="35" borderId="10" xfId="52" applyNumberFormat="1" applyFont="1" applyFill="1" applyBorder="1" applyAlignment="1">
      <alignment vertical="center"/>
    </xf>
    <xf numFmtId="188" fontId="10" fillId="35" borderId="0" xfId="52" applyNumberFormat="1" applyFont="1" applyFill="1" applyBorder="1" applyAlignment="1">
      <alignment vertical="center"/>
    </xf>
    <xf numFmtId="188" fontId="10" fillId="35" borderId="0" xfId="52" applyNumberFormat="1" applyFont="1" applyFill="1" applyBorder="1" applyAlignment="1" applyProtection="1">
      <alignment horizontal="left" vertical="center"/>
      <protection/>
    </xf>
    <xf numFmtId="188" fontId="10" fillId="35" borderId="0" xfId="52" applyNumberFormat="1" applyFont="1" applyFill="1" applyBorder="1" applyAlignment="1" applyProtection="1">
      <alignment horizontal="right" vertical="center" wrapText="1"/>
      <protection/>
    </xf>
    <xf numFmtId="188" fontId="11" fillId="35" borderId="0" xfId="52" applyNumberFormat="1" applyFont="1" applyFill="1" applyBorder="1" applyAlignment="1">
      <alignment vertical="center"/>
    </xf>
    <xf numFmtId="188" fontId="11" fillId="35" borderId="12" xfId="52" applyNumberFormat="1" applyFont="1" applyFill="1" applyBorder="1" applyAlignment="1" quotePrefix="1">
      <alignment vertical="center"/>
    </xf>
    <xf numFmtId="188" fontId="10" fillId="35" borderId="10" xfId="52" applyNumberFormat="1" applyFont="1" applyFill="1" applyBorder="1" applyAlignment="1">
      <alignment vertical="center" wrapText="1"/>
    </xf>
    <xf numFmtId="188" fontId="10" fillId="35" borderId="0" xfId="52" applyNumberFormat="1" applyFont="1" applyFill="1" applyBorder="1" applyAlignment="1">
      <alignment vertical="center" wrapText="1"/>
    </xf>
    <xf numFmtId="188" fontId="0" fillId="35" borderId="10" xfId="52" applyNumberFormat="1" applyFill="1" applyBorder="1" applyAlignment="1">
      <alignment/>
    </xf>
    <xf numFmtId="188" fontId="10" fillId="35" borderId="0" xfId="52" applyNumberFormat="1" applyFont="1" applyFill="1" applyBorder="1" applyAlignment="1" applyProtection="1" quotePrefix="1">
      <alignment vertical="center" wrapText="1"/>
      <protection/>
    </xf>
    <xf numFmtId="206" fontId="11" fillId="35" borderId="0" xfId="52" applyNumberFormat="1" applyFont="1" applyFill="1" applyBorder="1" applyAlignment="1">
      <alignment horizontal="center" vertical="center"/>
    </xf>
    <xf numFmtId="206" fontId="11" fillId="35" borderId="0" xfId="52" applyNumberFormat="1" applyFont="1" applyFill="1" applyAlignment="1">
      <alignment horizontal="center" vertical="center" wrapText="1"/>
    </xf>
    <xf numFmtId="206" fontId="11" fillId="35" borderId="0" xfId="52" applyNumberFormat="1" applyFont="1" applyFill="1" applyBorder="1" applyAlignment="1">
      <alignment vertical="center" wrapText="1"/>
    </xf>
    <xf numFmtId="206" fontId="11" fillId="35" borderId="0" xfId="52" applyNumberFormat="1" applyFont="1" applyFill="1" applyBorder="1" applyAlignment="1" applyProtection="1" quotePrefix="1">
      <alignment vertical="center" wrapText="1"/>
      <protection/>
    </xf>
    <xf numFmtId="188" fontId="9" fillId="35" borderId="0" xfId="0" applyNumberFormat="1" applyFont="1" applyFill="1" applyAlignment="1">
      <alignment horizontal="left"/>
    </xf>
    <xf numFmtId="188" fontId="9" fillId="33" borderId="0" xfId="0" applyNumberFormat="1" applyFont="1" applyFill="1" applyBorder="1" applyAlignment="1">
      <alignment horizontal="left"/>
    </xf>
    <xf numFmtId="188" fontId="10" fillId="37" borderId="0" xfId="52" applyNumberFormat="1" applyFont="1" applyFill="1" applyBorder="1" applyAlignment="1" applyProtection="1">
      <alignment vertical="center" wrapText="1"/>
      <protection/>
    </xf>
    <xf numFmtId="188" fontId="13" fillId="37" borderId="0" xfId="52" applyNumberFormat="1" applyFont="1" applyFill="1" applyBorder="1" applyAlignment="1">
      <alignment vertical="center" wrapText="1"/>
    </xf>
    <xf numFmtId="188" fontId="11" fillId="38" borderId="0" xfId="52" applyNumberFormat="1" applyFont="1" applyFill="1" applyAlignment="1">
      <alignment vertical="center"/>
    </xf>
    <xf numFmtId="195" fontId="10" fillId="35" borderId="11" xfId="0" applyNumberFormat="1" applyFont="1" applyFill="1" applyBorder="1" applyAlignment="1">
      <alignment horizontal="center" vertical="center"/>
    </xf>
    <xf numFmtId="1" fontId="10" fillId="35" borderId="11" xfId="0" applyNumberFormat="1" applyFont="1" applyFill="1" applyBorder="1" applyAlignment="1">
      <alignment vertical="center"/>
    </xf>
    <xf numFmtId="1" fontId="10" fillId="35" borderId="11" xfId="0" applyNumberFormat="1" applyFont="1" applyFill="1" applyBorder="1" applyAlignment="1">
      <alignment horizontal="center" vertical="center"/>
    </xf>
    <xf numFmtId="188" fontId="67" fillId="35" borderId="0" xfId="0" applyNumberFormat="1" applyFont="1" applyFill="1" applyAlignment="1">
      <alignment horizontal="left"/>
    </xf>
    <xf numFmtId="188" fontId="68" fillId="35" borderId="0" xfId="0" applyNumberFormat="1" applyFont="1" applyFill="1" applyAlignment="1">
      <alignment horizontal="right" vertical="top" wrapText="1"/>
    </xf>
    <xf numFmtId="188" fontId="69" fillId="33" borderId="0" xfId="0" applyNumberFormat="1" applyFont="1" applyFill="1" applyAlignment="1">
      <alignment/>
    </xf>
    <xf numFmtId="188" fontId="67" fillId="37" borderId="0" xfId="52" applyNumberFormat="1" applyFont="1" applyFill="1" applyBorder="1" applyAlignment="1">
      <alignment vertical="center" wrapText="1"/>
    </xf>
    <xf numFmtId="188" fontId="68" fillId="38" borderId="0" xfId="52" applyNumberFormat="1" applyFont="1" applyFill="1" applyAlignment="1">
      <alignment vertical="center"/>
    </xf>
    <xf numFmtId="188" fontId="68" fillId="36" borderId="0" xfId="52" applyNumberFormat="1" applyFont="1" applyFill="1" applyAlignment="1">
      <alignment vertical="center"/>
    </xf>
    <xf numFmtId="188" fontId="68" fillId="34" borderId="0" xfId="52" applyNumberFormat="1" applyFont="1" applyFill="1" applyAlignment="1">
      <alignment vertical="center"/>
    </xf>
    <xf numFmtId="188" fontId="14" fillId="38" borderId="0" xfId="0" applyNumberFormat="1" applyFont="1" applyFill="1" applyAlignment="1" applyProtection="1">
      <alignment horizontal="left" vertical="center"/>
      <protection/>
    </xf>
    <xf numFmtId="188" fontId="14" fillId="38" borderId="0" xfId="0" applyNumberFormat="1" applyFont="1" applyFill="1" applyAlignment="1" applyProtection="1">
      <alignment horizontal="right" vertical="center" readingOrder="2"/>
      <protection/>
    </xf>
    <xf numFmtId="188" fontId="10" fillId="35" borderId="0" xfId="0" applyNumberFormat="1" applyFont="1" applyFill="1" applyBorder="1" applyAlignment="1">
      <alignment horizontal="center" vertical="center" wrapText="1"/>
    </xf>
    <xf numFmtId="188" fontId="10" fillId="35" borderId="10" xfId="0" applyNumberFormat="1" applyFont="1" applyFill="1" applyBorder="1" applyAlignment="1">
      <alignment horizontal="center" vertical="center" wrapText="1"/>
    </xf>
    <xf numFmtId="188" fontId="10" fillId="38" borderId="0" xfId="52" applyNumberFormat="1" applyFont="1" applyFill="1" applyBorder="1" applyAlignment="1">
      <alignment horizontal="left" vertical="center"/>
    </xf>
    <xf numFmtId="206" fontId="10" fillId="38" borderId="0" xfId="55" applyNumberFormat="1" applyFont="1" applyFill="1" applyBorder="1" applyAlignment="1" applyProtection="1">
      <alignment horizontal="right" vertical="center"/>
      <protection/>
    </xf>
    <xf numFmtId="188" fontId="11" fillId="38" borderId="10" xfId="52" applyNumberFormat="1" applyFont="1" applyFill="1" applyBorder="1" applyAlignment="1">
      <alignment vertical="center"/>
    </xf>
    <xf numFmtId="190" fontId="10" fillId="35" borderId="0" xfId="0" applyNumberFormat="1" applyFont="1" applyFill="1" applyBorder="1" applyAlignment="1" applyProtection="1">
      <alignment horizontal="left" vertical="center"/>
      <protection/>
    </xf>
    <xf numFmtId="190" fontId="10" fillId="35" borderId="0" xfId="0" applyNumberFormat="1" applyFont="1" applyFill="1" applyBorder="1" applyAlignment="1" quotePrefix="1">
      <alignment vertical="center"/>
    </xf>
    <xf numFmtId="188" fontId="10" fillId="38" borderId="0" xfId="52" applyNumberFormat="1" applyFont="1" applyFill="1" applyBorder="1" applyAlignment="1">
      <alignment vertical="center"/>
    </xf>
    <xf numFmtId="188" fontId="11" fillId="38" borderId="0" xfId="52" applyNumberFormat="1" applyFont="1" applyFill="1" applyBorder="1" applyAlignment="1">
      <alignment vertical="center" wrapText="1"/>
    </xf>
    <xf numFmtId="188" fontId="10" fillId="38" borderId="0" xfId="52" applyNumberFormat="1" applyFont="1" applyFill="1" applyBorder="1" applyAlignment="1" applyProtection="1">
      <alignment vertical="center" wrapText="1"/>
      <protection/>
    </xf>
    <xf numFmtId="188" fontId="10" fillId="38" borderId="10" xfId="52" applyNumberFormat="1" applyFont="1" applyFill="1" applyBorder="1" applyAlignment="1" applyProtection="1">
      <alignment vertical="center" wrapText="1"/>
      <protection/>
    </xf>
    <xf numFmtId="188" fontId="10" fillId="38" borderId="0" xfId="52" applyNumberFormat="1" applyFont="1" applyFill="1" applyBorder="1" applyAlignment="1">
      <alignment vertical="center" wrapText="1"/>
    </xf>
    <xf numFmtId="190" fontId="10" fillId="35" borderId="11" xfId="0" applyNumberFormat="1" applyFont="1" applyFill="1" applyBorder="1" applyAlignment="1" applyProtection="1">
      <alignment horizontal="left" vertical="center"/>
      <protection/>
    </xf>
    <xf numFmtId="208" fontId="10" fillId="35" borderId="11" xfId="0" applyNumberFormat="1" applyFont="1" applyFill="1" applyBorder="1" applyAlignment="1">
      <alignment horizontal="center" vertical="center"/>
    </xf>
    <xf numFmtId="189" fontId="10" fillId="35" borderId="11" xfId="0" applyNumberFormat="1" applyFont="1" applyFill="1" applyBorder="1" applyAlignment="1">
      <alignment horizontal="center" vertical="center"/>
    </xf>
    <xf numFmtId="190" fontId="10" fillId="35" borderId="11" xfId="0" applyNumberFormat="1" applyFont="1" applyFill="1" applyBorder="1" applyAlignment="1" quotePrefix="1">
      <alignment vertical="center"/>
    </xf>
    <xf numFmtId="206" fontId="10" fillId="35" borderId="0" xfId="52" applyNumberFormat="1" applyFont="1" applyFill="1" applyBorder="1" applyAlignment="1">
      <alignment horizontal="center" vertical="center"/>
    </xf>
    <xf numFmtId="4" fontId="11" fillId="38" borderId="0" xfId="52" applyNumberFormat="1" applyFont="1" applyFill="1" applyAlignment="1">
      <alignment horizontal="center" vertical="center"/>
    </xf>
    <xf numFmtId="3" fontId="10" fillId="35" borderId="12" xfId="52" applyNumberFormat="1" applyFont="1" applyFill="1" applyBorder="1" applyAlignment="1">
      <alignment vertical="center" wrapText="1"/>
    </xf>
    <xf numFmtId="3" fontId="10" fillId="35" borderId="10" xfId="52" applyNumberFormat="1" applyFont="1" applyFill="1" applyBorder="1" applyAlignment="1">
      <alignment vertical="center" wrapText="1"/>
    </xf>
    <xf numFmtId="188" fontId="10" fillId="38" borderId="12" xfId="52" applyNumberFormat="1" applyFont="1" applyFill="1" applyBorder="1" applyAlignment="1" applyProtection="1">
      <alignment vertical="center" wrapText="1"/>
      <protection/>
    </xf>
    <xf numFmtId="206" fontId="24" fillId="38" borderId="0" xfId="52" applyNumberFormat="1" applyFont="1" applyFill="1" applyBorder="1" applyAlignment="1">
      <alignment horizontal="center" vertical="center"/>
    </xf>
    <xf numFmtId="208" fontId="24" fillId="38" borderId="0" xfId="0" applyNumberFormat="1" applyFont="1" applyFill="1" applyAlignment="1">
      <alignment horizontal="center" vertical="center"/>
    </xf>
    <xf numFmtId="188" fontId="11" fillId="38" borderId="0" xfId="52" applyNumberFormat="1" applyFont="1" applyFill="1" applyAlignment="1" applyProtection="1">
      <alignment horizontal="left" vertical="center"/>
      <protection/>
    </xf>
    <xf numFmtId="188" fontId="10" fillId="38" borderId="10" xfId="52" applyNumberFormat="1" applyFont="1" applyFill="1" applyBorder="1" applyAlignment="1">
      <alignment vertical="center"/>
    </xf>
    <xf numFmtId="188" fontId="10" fillId="38" borderId="0" xfId="0" applyNumberFormat="1" applyFont="1" applyFill="1" applyBorder="1" applyAlignment="1" applyProtection="1">
      <alignment horizontal="left" vertical="center"/>
      <protection/>
    </xf>
    <xf numFmtId="188" fontId="10" fillId="38" borderId="0" xfId="52" applyNumberFormat="1" applyFont="1" applyFill="1" applyBorder="1" applyAlignment="1" applyProtection="1">
      <alignment horizontal="left" vertical="center" wrapText="1"/>
      <protection/>
    </xf>
    <xf numFmtId="208" fontId="11" fillId="39" borderId="0" xfId="0" applyNumberFormat="1" applyFont="1" applyFill="1" applyBorder="1" applyAlignment="1">
      <alignment horizontal="center" vertical="center"/>
    </xf>
    <xf numFmtId="195" fontId="11" fillId="39" borderId="0" xfId="0" applyNumberFormat="1" applyFont="1" applyFill="1" applyBorder="1" applyAlignment="1">
      <alignment horizontal="center" vertical="center"/>
    </xf>
    <xf numFmtId="1" fontId="11" fillId="39" borderId="0" xfId="0" applyNumberFormat="1" applyFont="1" applyFill="1" applyAlignment="1">
      <alignment vertical="center"/>
    </xf>
    <xf numFmtId="1" fontId="11" fillId="39" borderId="0" xfId="0" applyNumberFormat="1" applyFont="1" applyFill="1" applyBorder="1" applyAlignment="1">
      <alignment horizontal="center" vertical="center"/>
    </xf>
    <xf numFmtId="188" fontId="17" fillId="17" borderId="0" xfId="52" applyNumberFormat="1" applyFont="1" applyFill="1" applyAlignment="1">
      <alignment/>
    </xf>
    <xf numFmtId="188" fontId="10" fillId="17" borderId="0" xfId="52" applyNumberFormat="1" applyFont="1" applyFill="1" applyAlignment="1" applyProtection="1">
      <alignment vertical="center" wrapText="1"/>
      <protection/>
    </xf>
    <xf numFmtId="188" fontId="13" fillId="17" borderId="0" xfId="52" applyNumberFormat="1" applyFont="1" applyFill="1" applyAlignment="1">
      <alignment vertical="center" wrapText="1"/>
    </xf>
    <xf numFmtId="188" fontId="9" fillId="38" borderId="0" xfId="0" applyNumberFormat="1" applyFont="1" applyFill="1" applyBorder="1" applyAlignment="1">
      <alignment horizontal="left" vertical="center"/>
    </xf>
    <xf numFmtId="188" fontId="11" fillId="38" borderId="0" xfId="0" applyNumberFormat="1" applyFont="1" applyFill="1" applyBorder="1" applyAlignment="1" quotePrefix="1">
      <alignment horizontal="right" vertical="center" wrapText="1"/>
    </xf>
    <xf numFmtId="188" fontId="11" fillId="38" borderId="0" xfId="0" applyNumberFormat="1" applyFont="1" applyFill="1" applyBorder="1" applyAlignment="1" applyProtection="1" quotePrefix="1">
      <alignment horizontal="right" vertical="center" wrapText="1"/>
      <protection/>
    </xf>
    <xf numFmtId="188" fontId="11" fillId="38" borderId="0" xfId="0" applyNumberFormat="1" applyFont="1" applyFill="1" applyBorder="1" applyAlignment="1" applyProtection="1">
      <alignment horizontal="right" vertical="center" wrapText="1"/>
      <protection/>
    </xf>
    <xf numFmtId="188" fontId="10" fillId="38" borderId="0" xfId="0" applyNumberFormat="1" applyFont="1" applyFill="1" applyBorder="1" applyAlignment="1" applyProtection="1">
      <alignment horizontal="left" vertical="center"/>
      <protection/>
    </xf>
    <xf numFmtId="206" fontId="11" fillId="35" borderId="0" xfId="52" applyNumberFormat="1" applyFont="1" applyFill="1" applyBorder="1" applyAlignment="1" applyProtection="1">
      <alignment horizontal="center" vertical="center"/>
      <protection/>
    </xf>
    <xf numFmtId="188" fontId="10" fillId="38" borderId="0" xfId="52" applyNumberFormat="1" applyFont="1" applyFill="1" applyBorder="1" applyAlignment="1" applyProtection="1">
      <alignment horizontal="center" vertical="center" wrapText="1"/>
      <protection/>
    </xf>
    <xf numFmtId="188" fontId="10" fillId="38" borderId="0" xfId="52" applyNumberFormat="1" applyFont="1" applyFill="1" applyBorder="1" applyAlignment="1">
      <alignment horizontal="right" vertical="center"/>
    </xf>
    <xf numFmtId="188" fontId="10" fillId="38" borderId="0" xfId="52" applyNumberFormat="1" applyFont="1" applyFill="1" applyBorder="1" applyAlignment="1" applyProtection="1">
      <alignment horizontal="right" vertical="center" wrapText="1"/>
      <protection/>
    </xf>
    <xf numFmtId="188" fontId="13" fillId="17" borderId="0" xfId="52" applyNumberFormat="1" applyFont="1" applyFill="1" applyAlignment="1">
      <alignment horizontal="center" vertical="center" wrapText="1"/>
    </xf>
    <xf numFmtId="188" fontId="10" fillId="17" borderId="0" xfId="52" applyNumberFormat="1" applyFont="1" applyFill="1" applyAlignment="1" applyProtection="1">
      <alignment horizontal="center" vertical="center" wrapText="1"/>
      <protection/>
    </xf>
    <xf numFmtId="208" fontId="24" fillId="38" borderId="0" xfId="0" applyNumberFormat="1" applyFont="1" applyFill="1" applyBorder="1" applyAlignment="1">
      <alignment horizontal="center" vertical="center"/>
    </xf>
    <xf numFmtId="188" fontId="70" fillId="38" borderId="0" xfId="52" applyNumberFormat="1" applyFont="1" applyFill="1" applyAlignment="1">
      <alignment vertical="center"/>
    </xf>
    <xf numFmtId="188" fontId="71" fillId="38" borderId="0" xfId="52" applyNumberFormat="1" applyFont="1" applyFill="1" applyAlignment="1" applyProtection="1">
      <alignment vertical="center" readingOrder="2"/>
      <protection/>
    </xf>
    <xf numFmtId="188" fontId="70" fillId="36" borderId="0" xfId="52" applyNumberFormat="1" applyFont="1" applyFill="1" applyAlignment="1">
      <alignment vertical="center"/>
    </xf>
    <xf numFmtId="188" fontId="70" fillId="34" borderId="0" xfId="52" applyNumberFormat="1" applyFont="1" applyFill="1" applyAlignment="1">
      <alignment vertical="center"/>
    </xf>
    <xf numFmtId="188" fontId="71" fillId="38" borderId="0" xfId="52" applyNumberFormat="1" applyFont="1" applyFill="1" applyAlignment="1" applyProtection="1" quotePrefix="1">
      <alignment horizontal="right" vertical="center"/>
      <protection/>
    </xf>
    <xf numFmtId="188" fontId="70" fillId="38" borderId="0" xfId="52" applyNumberFormat="1" applyFont="1" applyFill="1" applyAlignment="1">
      <alignment horizontal="right" vertical="center"/>
    </xf>
    <xf numFmtId="188" fontId="10" fillId="38" borderId="0" xfId="52" applyNumberFormat="1" applyFont="1" applyFill="1" applyBorder="1" applyAlignment="1" applyProtection="1">
      <alignment horizontal="center" vertical="center"/>
      <protection/>
    </xf>
    <xf numFmtId="188" fontId="11" fillId="38" borderId="0" xfId="52" applyNumberFormat="1" applyFont="1" applyFill="1" applyBorder="1" applyAlignment="1">
      <alignment vertical="center"/>
    </xf>
    <xf numFmtId="188" fontId="11" fillId="38" borderId="11" xfId="52" applyNumberFormat="1" applyFont="1" applyFill="1" applyBorder="1" applyAlignment="1">
      <alignment vertical="center"/>
    </xf>
    <xf numFmtId="188" fontId="10" fillId="38" borderId="11" xfId="52" applyNumberFormat="1" applyFont="1" applyFill="1" applyBorder="1" applyAlignment="1" applyProtection="1">
      <alignment vertical="center" wrapText="1"/>
      <protection/>
    </xf>
    <xf numFmtId="188" fontId="10" fillId="38" borderId="0" xfId="52" applyNumberFormat="1" applyFont="1" applyFill="1" applyBorder="1" applyAlignment="1" applyProtection="1">
      <alignment horizontal="left" vertical="center" wrapText="1"/>
      <protection/>
    </xf>
    <xf numFmtId="188" fontId="10" fillId="38" borderId="0" xfId="0" applyNumberFormat="1" applyFont="1" applyFill="1" applyBorder="1" applyAlignment="1" applyProtection="1">
      <alignment horizontal="left" vertical="center"/>
      <protection/>
    </xf>
    <xf numFmtId="188" fontId="16" fillId="38" borderId="0" xfId="52" applyNumberFormat="1" applyFont="1" applyFill="1" applyAlignment="1" applyProtection="1">
      <alignment horizontal="right" vertical="center"/>
      <protection/>
    </xf>
    <xf numFmtId="188" fontId="11" fillId="38" borderId="0" xfId="52" applyNumberFormat="1" applyFont="1" applyFill="1" applyAlignment="1" applyProtection="1">
      <alignment horizontal="right" vertical="center" readingOrder="2"/>
      <protection/>
    </xf>
    <xf numFmtId="3" fontId="24" fillId="38" borderId="0" xfId="0" applyNumberFormat="1" applyFont="1" applyFill="1" applyBorder="1" applyAlignment="1">
      <alignment horizontal="center" vertical="center"/>
    </xf>
    <xf numFmtId="188" fontId="10" fillId="38" borderId="11" xfId="52" applyNumberFormat="1" applyFont="1" applyFill="1" applyBorder="1" applyAlignment="1" applyProtection="1">
      <alignment horizontal="left" vertical="center"/>
      <protection/>
    </xf>
    <xf numFmtId="188" fontId="10" fillId="38" borderId="11" xfId="52" applyNumberFormat="1" applyFont="1" applyFill="1" applyBorder="1" applyAlignment="1">
      <alignment horizontal="right" vertical="center"/>
    </xf>
    <xf numFmtId="188" fontId="10" fillId="38" borderId="11" xfId="52" applyNumberFormat="1" applyFont="1" applyFill="1" applyBorder="1" applyAlignment="1" applyProtection="1">
      <alignment horizontal="right" vertical="center" wrapText="1"/>
      <protection/>
    </xf>
    <xf numFmtId="188" fontId="10" fillId="38" borderId="11" xfId="52" applyNumberFormat="1" applyFont="1" applyFill="1" applyBorder="1" applyAlignment="1">
      <alignment horizontal="center" vertical="center" wrapText="1"/>
    </xf>
    <xf numFmtId="188" fontId="10" fillId="38" borderId="11" xfId="52" applyNumberFormat="1" applyFont="1" applyFill="1" applyBorder="1" applyAlignment="1">
      <alignment horizontal="center" vertical="center"/>
    </xf>
    <xf numFmtId="203" fontId="10" fillId="35" borderId="0" xfId="52" applyNumberFormat="1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vertical="center" wrapText="1"/>
    </xf>
    <xf numFmtId="188" fontId="10" fillId="40" borderId="0" xfId="52" applyNumberFormat="1" applyFont="1" applyFill="1" applyBorder="1" applyAlignment="1" applyProtection="1">
      <alignment horizontal="center" vertical="center"/>
      <protection/>
    </xf>
    <xf numFmtId="3" fontId="11" fillId="35" borderId="0" xfId="52" applyNumberFormat="1" applyFont="1" applyFill="1" applyBorder="1" applyAlignment="1">
      <alignment vertical="center" wrapText="1"/>
    </xf>
    <xf numFmtId="3" fontId="11" fillId="35" borderId="0" xfId="52" applyNumberFormat="1" applyFont="1" applyFill="1" applyAlignment="1">
      <alignment vertical="center" wrapText="1"/>
    </xf>
    <xf numFmtId="3" fontId="10" fillId="38" borderId="11" xfId="52" applyNumberFormat="1" applyFont="1" applyFill="1" applyBorder="1" applyAlignment="1">
      <alignment vertical="center"/>
    </xf>
    <xf numFmtId="0" fontId="72" fillId="35" borderId="0" xfId="0" applyFont="1" applyFill="1" applyAlignment="1">
      <alignment horizontal="right" vertical="top" wrapText="1"/>
    </xf>
    <xf numFmtId="188" fontId="11" fillId="14" borderId="0" xfId="52" applyNumberFormat="1" applyFont="1" applyFill="1" applyAlignment="1">
      <alignment vertical="center"/>
    </xf>
    <xf numFmtId="188" fontId="10" fillId="14" borderId="0" xfId="52" applyNumberFormat="1" applyFont="1" applyFill="1" applyAlignment="1">
      <alignment vertical="center"/>
    </xf>
    <xf numFmtId="188" fontId="10" fillId="38" borderId="12" xfId="52" applyNumberFormat="1" applyFont="1" applyFill="1" applyBorder="1" applyAlignment="1" applyProtection="1">
      <alignment vertical="center"/>
      <protection/>
    </xf>
    <xf numFmtId="188" fontId="10" fillId="38" borderId="12" xfId="52" applyNumberFormat="1" applyFont="1" applyFill="1" applyBorder="1" applyAlignment="1" applyProtection="1">
      <alignment horizontal="center" vertical="center"/>
      <protection/>
    </xf>
    <xf numFmtId="188" fontId="10" fillId="38" borderId="11" xfId="52" applyNumberFormat="1" applyFont="1" applyFill="1" applyBorder="1" applyAlignment="1">
      <alignment vertical="center"/>
    </xf>
    <xf numFmtId="188" fontId="11" fillId="38" borderId="10" xfId="52" applyNumberFormat="1" applyFont="1" applyFill="1" applyBorder="1" applyAlignment="1" applyProtection="1">
      <alignment horizontal="left" vertical="center"/>
      <protection/>
    </xf>
    <xf numFmtId="188" fontId="10" fillId="38" borderId="10" xfId="0" applyNumberFormat="1" applyFont="1" applyFill="1" applyBorder="1" applyAlignment="1">
      <alignment/>
    </xf>
    <xf numFmtId="188" fontId="10" fillId="14" borderId="0" xfId="52" applyNumberFormat="1" applyFont="1" applyFill="1" applyAlignment="1">
      <alignment/>
    </xf>
    <xf numFmtId="188" fontId="10" fillId="14" borderId="10" xfId="52" applyNumberFormat="1" applyFont="1" applyFill="1" applyBorder="1" applyAlignment="1">
      <alignment/>
    </xf>
    <xf numFmtId="188" fontId="73" fillId="35" borderId="0" xfId="0" applyNumberFormat="1" applyFont="1" applyFill="1" applyAlignment="1">
      <alignment vertical="top"/>
    </xf>
    <xf numFmtId="188" fontId="73" fillId="35" borderId="0" xfId="0" applyNumberFormat="1" applyFont="1" applyFill="1" applyAlignment="1">
      <alignment horizontal="left" vertical="top"/>
    </xf>
    <xf numFmtId="188" fontId="74" fillId="35" borderId="0" xfId="45" applyNumberFormat="1" applyFont="1" applyFill="1" applyAlignment="1" applyProtection="1">
      <alignment horizontal="left" vertical="center"/>
      <protection/>
    </xf>
    <xf numFmtId="188" fontId="73" fillId="35" borderId="0" xfId="0" applyNumberFormat="1" applyFont="1" applyFill="1" applyAlignment="1">
      <alignment horizontal="left" vertical="center"/>
    </xf>
    <xf numFmtId="188" fontId="74" fillId="35" borderId="0" xfId="45" applyNumberFormat="1" applyFont="1" applyFill="1" applyAlignment="1" applyProtection="1">
      <alignment vertical="center"/>
      <protection/>
    </xf>
    <xf numFmtId="188" fontId="73" fillId="35" borderId="0" xfId="0" applyNumberFormat="1" applyFont="1" applyFill="1" applyAlignment="1">
      <alignment vertical="center"/>
    </xf>
    <xf numFmtId="188" fontId="74" fillId="35" borderId="0" xfId="0" applyNumberFormat="1" applyFont="1" applyFill="1" applyAlignment="1">
      <alignment vertical="center" wrapText="1"/>
    </xf>
    <xf numFmtId="188" fontId="74" fillId="35" borderId="0" xfId="45" applyNumberFormat="1" applyFont="1" applyFill="1" applyAlignment="1" applyProtection="1" quotePrefix="1">
      <alignment horizontal="left" vertical="center"/>
      <protection/>
    </xf>
    <xf numFmtId="188" fontId="73" fillId="35" borderId="0" xfId="0" applyNumberFormat="1" applyFont="1" applyFill="1" applyAlignment="1" quotePrefix="1">
      <alignment horizontal="left" vertical="center"/>
    </xf>
    <xf numFmtId="188" fontId="74" fillId="35" borderId="0" xfId="45" applyNumberFormat="1" applyFont="1" applyFill="1" applyBorder="1" applyAlignment="1" applyProtection="1">
      <alignment vertical="center" wrapText="1"/>
      <protection/>
    </xf>
    <xf numFmtId="188" fontId="73" fillId="35" borderId="0" xfId="0" applyNumberFormat="1" applyFont="1" applyFill="1" applyBorder="1" applyAlignment="1" applyProtection="1">
      <alignment vertical="center" wrapText="1"/>
      <protection/>
    </xf>
    <xf numFmtId="188" fontId="74" fillId="35" borderId="0" xfId="45" applyNumberFormat="1" applyFont="1" applyFill="1" applyAlignment="1" applyProtection="1" quotePrefix="1">
      <alignment horizontal="left" vertical="center" wrapText="1"/>
      <protection/>
    </xf>
    <xf numFmtId="188" fontId="73" fillId="35" borderId="0" xfId="0" applyNumberFormat="1" applyFont="1" applyFill="1" applyAlignment="1" quotePrefix="1">
      <alignment horizontal="left" vertical="center" wrapText="1"/>
    </xf>
    <xf numFmtId="188" fontId="74" fillId="35" borderId="0" xfId="45" applyNumberFormat="1" applyFont="1" applyFill="1" applyAlignment="1" applyProtection="1" quotePrefix="1">
      <alignment vertical="center" wrapText="1"/>
      <protection/>
    </xf>
    <xf numFmtId="188" fontId="73" fillId="35" borderId="0" xfId="0" applyNumberFormat="1" applyFont="1" applyFill="1" applyAlignment="1" quotePrefix="1">
      <alignment vertical="center" wrapText="1"/>
    </xf>
    <xf numFmtId="188" fontId="74" fillId="35" borderId="0" xfId="0" applyNumberFormat="1" applyFont="1" applyFill="1" applyAlignment="1">
      <alignment vertical="center"/>
    </xf>
    <xf numFmtId="188" fontId="73" fillId="33" borderId="0" xfId="0" applyNumberFormat="1" applyFont="1" applyFill="1" applyAlignment="1">
      <alignment horizontal="left" vertical="top"/>
    </xf>
    <xf numFmtId="188" fontId="73" fillId="33" borderId="0" xfId="0" applyNumberFormat="1" applyFont="1" applyFill="1" applyAlignment="1">
      <alignment vertical="top"/>
    </xf>
    <xf numFmtId="188" fontId="73" fillId="35" borderId="0" xfId="0" applyNumberFormat="1" applyFont="1" applyFill="1" applyAlignment="1">
      <alignment horizontal="right"/>
    </xf>
    <xf numFmtId="188" fontId="74" fillId="35" borderId="0" xfId="45" applyNumberFormat="1" applyFont="1" applyFill="1" applyAlignment="1" applyProtection="1">
      <alignment horizontal="right" vertical="center"/>
      <protection/>
    </xf>
    <xf numFmtId="188" fontId="73" fillId="35" borderId="0" xfId="0" applyNumberFormat="1" applyFont="1" applyFill="1" applyAlignment="1">
      <alignment horizontal="right" vertical="center" wrapText="1"/>
    </xf>
    <xf numFmtId="188" fontId="74" fillId="35" borderId="0" xfId="0" applyNumberFormat="1" applyFont="1" applyFill="1" applyAlignment="1" applyProtection="1" quotePrefix="1">
      <alignment horizontal="right" vertical="center" wrapText="1"/>
      <protection/>
    </xf>
    <xf numFmtId="188" fontId="73" fillId="35" borderId="0" xfId="0" applyNumberFormat="1" applyFont="1" applyFill="1" applyAlignment="1" applyProtection="1" quotePrefix="1">
      <alignment horizontal="right" vertical="center" wrapText="1"/>
      <protection/>
    </xf>
    <xf numFmtId="188" fontId="74" fillId="35" borderId="0" xfId="0" applyNumberFormat="1" applyFont="1" applyFill="1" applyAlignment="1" applyProtection="1">
      <alignment horizontal="right" vertical="center" wrapText="1"/>
      <protection/>
    </xf>
    <xf numFmtId="188" fontId="73" fillId="35" borderId="0" xfId="0" applyNumberFormat="1" applyFont="1" applyFill="1" applyAlignment="1" applyProtection="1">
      <alignment horizontal="right" vertical="center" wrapText="1"/>
      <protection/>
    </xf>
    <xf numFmtId="188" fontId="74" fillId="35" borderId="0" xfId="0" applyNumberFormat="1" applyFont="1" applyFill="1" applyAlignment="1" quotePrefix="1">
      <alignment horizontal="right" vertical="center" wrapText="1"/>
    </xf>
    <xf numFmtId="188" fontId="73" fillId="35" borderId="0" xfId="0" applyNumberFormat="1" applyFont="1" applyFill="1" applyAlignment="1" quotePrefix="1">
      <alignment horizontal="right" vertical="center" wrapText="1"/>
    </xf>
    <xf numFmtId="188" fontId="74" fillId="35" borderId="0" xfId="0" applyNumberFormat="1" applyFont="1" applyFill="1" applyAlignment="1">
      <alignment horizontal="right" vertical="center"/>
    </xf>
    <xf numFmtId="188" fontId="74" fillId="35" borderId="0" xfId="45" applyNumberFormat="1" applyFont="1" applyFill="1" applyAlignment="1" applyProtection="1">
      <alignment horizontal="right" vertical="center" wrapText="1"/>
      <protection/>
    </xf>
    <xf numFmtId="188" fontId="74" fillId="35" borderId="0" xfId="0" applyNumberFormat="1" applyFont="1" applyFill="1" applyAlignment="1" applyProtection="1" quotePrefix="1">
      <alignment horizontal="right" vertical="center"/>
      <protection/>
    </xf>
    <xf numFmtId="188" fontId="74" fillId="33" borderId="0" xfId="0" applyNumberFormat="1" applyFont="1" applyFill="1" applyAlignment="1">
      <alignment horizontal="right" vertical="center" wrapText="1"/>
    </xf>
    <xf numFmtId="188" fontId="73" fillId="33" borderId="0" xfId="0" applyNumberFormat="1" applyFont="1" applyFill="1" applyAlignment="1">
      <alignment horizontal="right"/>
    </xf>
    <xf numFmtId="188" fontId="10" fillId="38" borderId="0" xfId="0" applyNumberFormat="1" applyFont="1" applyFill="1" applyAlignment="1" applyProtection="1">
      <alignment horizontal="right" vertical="top" wrapText="1"/>
      <protection/>
    </xf>
    <xf numFmtId="188" fontId="11" fillId="35" borderId="12" xfId="52" applyNumberFormat="1" applyFont="1" applyFill="1" applyBorder="1" applyAlignment="1" applyProtection="1" quotePrefix="1">
      <alignment horizontal="left" vertical="center" wrapText="1"/>
      <protection/>
    </xf>
    <xf numFmtId="188" fontId="11" fillId="35" borderId="10" xfId="52" applyNumberFormat="1" applyFont="1" applyFill="1" applyBorder="1" applyAlignment="1" applyProtection="1" quotePrefix="1">
      <alignment horizontal="left" vertical="center" wrapText="1"/>
      <protection/>
    </xf>
    <xf numFmtId="188" fontId="11" fillId="38" borderId="0" xfId="0" applyNumberFormat="1" applyFont="1" applyFill="1" applyBorder="1" applyAlignment="1" applyProtection="1">
      <alignment horizontal="left" vertical="center" wrapText="1"/>
      <protection/>
    </xf>
    <xf numFmtId="188" fontId="11" fillId="38" borderId="0" xfId="0" applyNumberFormat="1" applyFont="1" applyFill="1" applyBorder="1" applyAlignment="1" applyProtection="1" quotePrefix="1">
      <alignment horizontal="left" vertical="center" wrapText="1"/>
      <protection/>
    </xf>
    <xf numFmtId="188" fontId="11" fillId="38" borderId="0" xfId="52" applyNumberFormat="1" applyFont="1" applyFill="1" applyBorder="1" applyAlignment="1" applyProtection="1" quotePrefix="1">
      <alignment vertical="center" wrapText="1"/>
      <protection/>
    </xf>
    <xf numFmtId="188" fontId="11" fillId="38" borderId="0" xfId="52" applyNumberFormat="1" applyFont="1" applyFill="1" applyBorder="1" applyAlignment="1" applyProtection="1">
      <alignment vertical="center" wrapText="1"/>
      <protection/>
    </xf>
    <xf numFmtId="188" fontId="11" fillId="38" borderId="0" xfId="52" applyNumberFormat="1" applyFont="1" applyFill="1" applyBorder="1" applyAlignment="1" applyProtection="1">
      <alignment vertical="center"/>
      <protection/>
    </xf>
    <xf numFmtId="188" fontId="11" fillId="38" borderId="0" xfId="52" applyNumberFormat="1" applyFont="1" applyFill="1" applyBorder="1" applyAlignment="1">
      <alignment horizontal="left" vertical="center"/>
    </xf>
    <xf numFmtId="188" fontId="11" fillId="38" borderId="0" xfId="52" applyNumberFormat="1" applyFont="1" applyFill="1" applyBorder="1" applyAlignment="1">
      <alignment horizontal="right" vertical="center"/>
    </xf>
    <xf numFmtId="188" fontId="75" fillId="38" borderId="0" xfId="52" applyNumberFormat="1" applyFont="1" applyFill="1" applyAlignment="1" applyProtection="1">
      <alignment horizontal="right" vertical="center" readingOrder="2"/>
      <protection/>
    </xf>
    <xf numFmtId="188" fontId="0" fillId="38" borderId="0" xfId="0" applyNumberFormat="1" applyFill="1" applyAlignment="1">
      <alignment/>
    </xf>
    <xf numFmtId="188" fontId="11" fillId="38" borderId="0" xfId="0" applyNumberFormat="1" applyFont="1" applyFill="1" applyAlignment="1">
      <alignment vertical="center" wrapText="1"/>
    </xf>
    <xf numFmtId="188" fontId="12" fillId="38" borderId="0" xfId="0" applyNumberFormat="1" applyFont="1" applyFill="1" applyAlignment="1" applyProtection="1" quotePrefix="1">
      <alignment vertical="center" wrapText="1"/>
      <protection/>
    </xf>
    <xf numFmtId="205" fontId="24" fillId="38" borderId="0" xfId="0" applyNumberFormat="1" applyFont="1" applyFill="1" applyAlignment="1">
      <alignment horizontal="center" vertical="center"/>
    </xf>
    <xf numFmtId="205" fontId="24" fillId="38" borderId="0" xfId="52" applyNumberFormat="1" applyFont="1" applyFill="1" applyAlignment="1">
      <alignment horizontal="center" vertical="center"/>
    </xf>
    <xf numFmtId="205" fontId="11" fillId="38" borderId="0" xfId="52" applyNumberFormat="1" applyFont="1" applyFill="1" applyAlignment="1">
      <alignment horizontal="center" vertical="center"/>
    </xf>
    <xf numFmtId="205" fontId="24" fillId="38" borderId="0" xfId="52" applyNumberFormat="1" applyFont="1" applyFill="1" applyBorder="1" applyAlignment="1">
      <alignment horizontal="center" vertical="center"/>
    </xf>
    <xf numFmtId="2" fontId="76" fillId="38" borderId="11" xfId="52" applyNumberFormat="1" applyFont="1" applyFill="1" applyBorder="1" applyAlignment="1">
      <alignment horizontal="center" vertical="center"/>
    </xf>
    <xf numFmtId="188" fontId="11" fillId="38" borderId="0" xfId="52" applyNumberFormat="1" applyFont="1" applyFill="1" applyBorder="1" applyAlignment="1" applyProtection="1">
      <alignment horizontal="left" vertical="center"/>
      <protection/>
    </xf>
    <xf numFmtId="188" fontId="11" fillId="38" borderId="0" xfId="52" applyNumberFormat="1" applyFont="1" applyFill="1" applyAlignment="1" applyProtection="1">
      <alignment horizontal="left" vertical="center" wrapText="1"/>
      <protection/>
    </xf>
    <xf numFmtId="188" fontId="11" fillId="38" borderId="0" xfId="52" applyNumberFormat="1" applyFont="1" applyFill="1" applyBorder="1" applyAlignment="1" applyProtection="1">
      <alignment horizontal="left" vertical="center" wrapText="1"/>
      <protection/>
    </xf>
    <xf numFmtId="188" fontId="10" fillId="38" borderId="11" xfId="52" applyNumberFormat="1" applyFont="1" applyFill="1" applyBorder="1" applyAlignment="1" applyProtection="1">
      <alignment horizontal="center" vertical="center" wrapText="1"/>
      <protection/>
    </xf>
    <xf numFmtId="3" fontId="24" fillId="38" borderId="0" xfId="0" applyNumberFormat="1" applyFont="1" applyFill="1" applyAlignment="1">
      <alignment horizontal="center" vertical="center"/>
    </xf>
    <xf numFmtId="3" fontId="10" fillId="38" borderId="11" xfId="52" applyNumberFormat="1" applyFont="1" applyFill="1" applyBorder="1" applyAlignment="1">
      <alignment horizontal="center" vertical="center"/>
    </xf>
    <xf numFmtId="188" fontId="10" fillId="38" borderId="12" xfId="52" applyNumberFormat="1" applyFont="1" applyFill="1" applyBorder="1" applyAlignment="1" applyProtection="1">
      <alignment horizontal="center" vertical="center" wrapText="1"/>
      <protection/>
    </xf>
    <xf numFmtId="188" fontId="10" fillId="38" borderId="0" xfId="52" applyNumberFormat="1" applyFont="1" applyFill="1" applyBorder="1" applyAlignment="1" applyProtection="1">
      <alignment horizontal="center" vertical="center" wrapText="1"/>
      <protection/>
    </xf>
    <xf numFmtId="188" fontId="10" fillId="38" borderId="10" xfId="52" applyNumberFormat="1" applyFont="1" applyFill="1" applyBorder="1" applyAlignment="1" applyProtection="1">
      <alignment horizontal="center" vertical="center" wrapText="1"/>
      <protection/>
    </xf>
    <xf numFmtId="3" fontId="11" fillId="38" borderId="0" xfId="52" applyNumberFormat="1" applyFont="1" applyFill="1" applyAlignment="1">
      <alignment horizontal="center" vertical="center"/>
    </xf>
    <xf numFmtId="188" fontId="10" fillId="38" borderId="0" xfId="52" applyNumberFormat="1" applyFont="1" applyFill="1" applyBorder="1" applyAlignment="1" applyProtection="1">
      <alignment horizontal="right" vertical="center" wrapText="1"/>
      <protection/>
    </xf>
    <xf numFmtId="188" fontId="10" fillId="38" borderId="10" xfId="52" applyNumberFormat="1" applyFont="1" applyFill="1" applyBorder="1" applyAlignment="1" applyProtection="1">
      <alignment horizontal="right" vertical="center" wrapText="1"/>
      <protection/>
    </xf>
    <xf numFmtId="188" fontId="11" fillId="38" borderId="0" xfId="52" applyNumberFormat="1" applyFont="1" applyFill="1" applyAlignment="1">
      <alignment horizontal="center" vertical="center"/>
    </xf>
    <xf numFmtId="4" fontId="10" fillId="38" borderId="11" xfId="52" applyNumberFormat="1" applyFont="1" applyFill="1" applyBorder="1" applyAlignment="1" applyProtection="1">
      <alignment horizontal="center" vertical="center" wrapText="1"/>
      <protection/>
    </xf>
    <xf numFmtId="4" fontId="10" fillId="38" borderId="0" xfId="52" applyNumberFormat="1" applyFont="1" applyFill="1" applyBorder="1" applyAlignment="1" applyProtection="1">
      <alignment horizontal="center" vertical="center" wrapText="1"/>
      <protection/>
    </xf>
    <xf numFmtId="188" fontId="75" fillId="38" borderId="0" xfId="52" applyNumberFormat="1" applyFont="1" applyFill="1" applyAlignment="1" applyProtection="1">
      <alignment horizontal="right" vertical="center" readingOrder="2"/>
      <protection/>
    </xf>
    <xf numFmtId="188" fontId="10" fillId="38" borderId="10" xfId="52" applyNumberFormat="1" applyFont="1" applyFill="1" applyBorder="1" applyAlignment="1">
      <alignment horizontal="center" vertical="center" wrapText="1"/>
    </xf>
    <xf numFmtId="188" fontId="11" fillId="38" borderId="10" xfId="52" applyNumberFormat="1" applyFont="1" applyFill="1" applyBorder="1" applyAlignment="1">
      <alignment horizontal="center" vertical="center"/>
    </xf>
    <xf numFmtId="3" fontId="11" fillId="38" borderId="0" xfId="52" applyNumberFormat="1" applyFont="1" applyFill="1" applyBorder="1" applyAlignment="1">
      <alignment horizontal="center" vertical="center"/>
    </xf>
    <xf numFmtId="188" fontId="10" fillId="38" borderId="0" xfId="52" applyNumberFormat="1" applyFont="1" applyFill="1" applyBorder="1" applyAlignment="1">
      <alignment horizontal="right" vertical="center"/>
    </xf>
    <xf numFmtId="188" fontId="10" fillId="38" borderId="10" xfId="52" applyNumberFormat="1" applyFont="1" applyFill="1" applyBorder="1" applyAlignment="1">
      <alignment horizontal="right" vertical="center"/>
    </xf>
    <xf numFmtId="188" fontId="73" fillId="38" borderId="0" xfId="52" applyNumberFormat="1" applyFont="1" applyFill="1" applyAlignment="1" applyProtection="1" quotePrefix="1">
      <alignment horizontal="left" vertical="center"/>
      <protection/>
    </xf>
    <xf numFmtId="188" fontId="10" fillId="38" borderId="10" xfId="52" applyNumberFormat="1" applyFont="1" applyFill="1" applyBorder="1" applyAlignment="1" applyProtection="1">
      <alignment horizontal="center" vertical="center"/>
      <protection/>
    </xf>
    <xf numFmtId="188" fontId="10" fillId="38" borderId="10" xfId="52" applyNumberFormat="1" applyFont="1" applyFill="1" applyBorder="1" applyAlignment="1" applyProtection="1" quotePrefix="1">
      <alignment horizontal="center" vertical="center" wrapText="1"/>
      <protection/>
    </xf>
    <xf numFmtId="188" fontId="10" fillId="38" borderId="10" xfId="52" applyNumberFormat="1" applyFont="1" applyFill="1" applyBorder="1" applyAlignment="1">
      <alignment horizontal="center" vertical="center"/>
    </xf>
    <xf numFmtId="188" fontId="10" fillId="38" borderId="0" xfId="52" applyNumberFormat="1" applyFont="1" applyFill="1" applyBorder="1" applyAlignment="1">
      <alignment horizontal="center" vertical="center"/>
    </xf>
    <xf numFmtId="188" fontId="11" fillId="38" borderId="0" xfId="52" applyNumberFormat="1" applyFont="1" applyFill="1" applyBorder="1" applyAlignment="1">
      <alignment horizontal="center" vertical="center"/>
    </xf>
    <xf numFmtId="188" fontId="11" fillId="38" borderId="0" xfId="52" applyNumberFormat="1" applyFont="1" applyFill="1" applyBorder="1" applyAlignment="1" applyProtection="1">
      <alignment horizontal="left" vertical="center" wrapText="1"/>
      <protection/>
    </xf>
    <xf numFmtId="188" fontId="11" fillId="38" borderId="0" xfId="52" applyNumberFormat="1" applyFont="1" applyFill="1" applyAlignment="1">
      <alignment horizontal="center" vertical="center"/>
    </xf>
    <xf numFmtId="3" fontId="10" fillId="38" borderId="0" xfId="52" applyNumberFormat="1" applyFont="1" applyFill="1" applyAlignment="1">
      <alignment horizontal="center" vertical="center"/>
    </xf>
    <xf numFmtId="210" fontId="11" fillId="38" borderId="0" xfId="52" applyNumberFormat="1" applyFont="1" applyFill="1" applyBorder="1" applyAlignment="1">
      <alignment horizontal="center" vertical="center"/>
    </xf>
    <xf numFmtId="188" fontId="11" fillId="38" borderId="0" xfId="52" applyNumberFormat="1" applyFont="1" applyFill="1" applyBorder="1" applyAlignment="1" quotePrefix="1">
      <alignment vertical="center"/>
    </xf>
    <xf numFmtId="188" fontId="11" fillId="38" borderId="12" xfId="52" applyNumberFormat="1" applyFont="1" applyFill="1" applyBorder="1" applyAlignment="1" quotePrefix="1">
      <alignment vertical="center"/>
    </xf>
    <xf numFmtId="188" fontId="11" fillId="38" borderId="0" xfId="52" applyNumberFormat="1" applyFont="1" applyFill="1" applyBorder="1" applyAlignment="1" applyProtection="1" quotePrefix="1">
      <alignment horizontal="left" vertical="center"/>
      <protection/>
    </xf>
    <xf numFmtId="188" fontId="11" fillId="38" borderId="0" xfId="52" applyNumberFormat="1" applyFont="1" applyFill="1" applyAlignment="1">
      <alignment horizontal="right" vertical="center"/>
    </xf>
    <xf numFmtId="206" fontId="10" fillId="38" borderId="0" xfId="52" applyNumberFormat="1" applyFont="1" applyFill="1" applyAlignment="1">
      <alignment horizontal="center" vertical="center"/>
    </xf>
    <xf numFmtId="206" fontId="11" fillId="38" borderId="0" xfId="52" applyNumberFormat="1" applyFont="1" applyFill="1" applyAlignment="1">
      <alignment horizontal="center" vertical="center"/>
    </xf>
    <xf numFmtId="206" fontId="11" fillId="38" borderId="0" xfId="52" applyNumberFormat="1" applyFont="1" applyFill="1" applyBorder="1" applyAlignment="1">
      <alignment horizontal="center" vertical="center"/>
    </xf>
    <xf numFmtId="206" fontId="11" fillId="38" borderId="12" xfId="52" applyNumberFormat="1" applyFont="1" applyFill="1" applyBorder="1" applyAlignment="1">
      <alignment horizontal="center" vertical="center"/>
    </xf>
    <xf numFmtId="206" fontId="10" fillId="38" borderId="12" xfId="52" applyNumberFormat="1" applyFont="1" applyFill="1" applyBorder="1" applyAlignment="1">
      <alignment horizontal="center" vertical="center"/>
    </xf>
    <xf numFmtId="206" fontId="10" fillId="38" borderId="0" xfId="52" applyNumberFormat="1" applyFont="1" applyFill="1" applyBorder="1" applyAlignment="1">
      <alignment horizontal="center" vertical="center"/>
    </xf>
    <xf numFmtId="206" fontId="10" fillId="38" borderId="11" xfId="52" applyNumberFormat="1" applyFont="1" applyFill="1" applyBorder="1" applyAlignment="1">
      <alignment horizontal="center" vertical="center"/>
    </xf>
    <xf numFmtId="188" fontId="11" fillId="38" borderId="0" xfId="52" applyNumberFormat="1" applyFont="1" applyFill="1" applyAlignment="1">
      <alignment horizontal="right" vertical="center" readingOrder="2"/>
    </xf>
    <xf numFmtId="188" fontId="10" fillId="38" borderId="0" xfId="52" applyNumberFormat="1" applyFont="1" applyFill="1" applyAlignment="1">
      <alignment vertical="center"/>
    </xf>
    <xf numFmtId="188" fontId="11" fillId="38" borderId="12" xfId="52" applyNumberFormat="1" applyFont="1" applyFill="1" applyBorder="1" applyAlignment="1">
      <alignment horizontal="right" vertical="center"/>
    </xf>
    <xf numFmtId="188" fontId="11" fillId="38" borderId="12" xfId="52" applyNumberFormat="1" applyFont="1" applyFill="1" applyBorder="1" applyAlignment="1">
      <alignment vertical="center"/>
    </xf>
    <xf numFmtId="188" fontId="10" fillId="38" borderId="10" xfId="52" applyNumberFormat="1" applyFont="1" applyFill="1" applyBorder="1" applyAlignment="1" applyProtection="1" quotePrefix="1">
      <alignment vertical="center" wrapText="1"/>
      <protection/>
    </xf>
    <xf numFmtId="188" fontId="11" fillId="38" borderId="0" xfId="52" applyNumberFormat="1" applyFont="1" applyFill="1" applyBorder="1" applyAlignment="1" applyProtection="1" quotePrefix="1">
      <alignment horizontal="center" vertical="center" wrapText="1"/>
      <protection/>
    </xf>
    <xf numFmtId="188" fontId="11" fillId="38" borderId="0" xfId="52" applyNumberFormat="1" applyFont="1" applyFill="1" applyAlignment="1" applyProtection="1">
      <alignment vertical="center"/>
      <protection/>
    </xf>
    <xf numFmtId="188" fontId="11" fillId="38" borderId="0" xfId="52" applyNumberFormat="1" applyFont="1" applyFill="1" applyAlignment="1" applyProtection="1">
      <alignment horizontal="right" vertical="center" wrapText="1"/>
      <protection/>
    </xf>
    <xf numFmtId="188" fontId="10" fillId="38" borderId="11" xfId="52" applyNumberFormat="1" applyFont="1" applyFill="1" applyBorder="1" applyAlignment="1" applyProtection="1">
      <alignment vertical="center"/>
      <protection/>
    </xf>
    <xf numFmtId="188" fontId="10" fillId="38" borderId="11" xfId="52" applyNumberFormat="1" applyFont="1" applyFill="1" applyBorder="1" applyAlignment="1" applyProtection="1">
      <alignment horizontal="right" vertical="center"/>
      <protection/>
    </xf>
    <xf numFmtId="190" fontId="11" fillId="38" borderId="0" xfId="0" applyNumberFormat="1" applyFont="1" applyFill="1" applyBorder="1" applyAlignment="1" applyProtection="1">
      <alignment horizontal="left" vertical="center"/>
      <protection/>
    </xf>
    <xf numFmtId="2" fontId="10" fillId="38" borderId="11" xfId="52" applyNumberFormat="1" applyFont="1" applyFill="1" applyBorder="1" applyAlignment="1">
      <alignment horizontal="center" vertical="center"/>
    </xf>
    <xf numFmtId="188" fontId="11" fillId="38" borderId="0" xfId="52" applyNumberFormat="1" applyFont="1" applyFill="1" applyAlignment="1" applyProtection="1" quotePrefix="1">
      <alignment horizontal="left" vertical="center"/>
      <protection/>
    </xf>
    <xf numFmtId="188" fontId="16" fillId="38" borderId="0" xfId="52" applyNumberFormat="1" applyFont="1" applyFill="1" applyBorder="1" applyAlignment="1" applyProtection="1">
      <alignment horizontal="right" vertical="center"/>
      <protection/>
    </xf>
    <xf numFmtId="188" fontId="16" fillId="38" borderId="0" xfId="52" applyNumberFormat="1" applyFont="1" applyFill="1" applyBorder="1" applyAlignment="1">
      <alignment horizontal="right" vertical="center"/>
    </xf>
    <xf numFmtId="188" fontId="10" fillId="38" borderId="12" xfId="52" applyNumberFormat="1" applyFont="1" applyFill="1" applyBorder="1" applyAlignment="1">
      <alignment horizontal="right" vertical="center"/>
    </xf>
    <xf numFmtId="188" fontId="11" fillId="38" borderId="12" xfId="52" applyNumberFormat="1" applyFont="1" applyFill="1" applyBorder="1" applyAlignment="1" applyProtection="1">
      <alignment horizontal="right" vertical="center"/>
      <protection/>
    </xf>
    <xf numFmtId="188" fontId="11" fillId="38" borderId="0" xfId="52" applyNumberFormat="1" applyFont="1" applyFill="1" applyBorder="1" applyAlignment="1" applyProtection="1">
      <alignment horizontal="right" vertical="center" wrapText="1"/>
      <protection/>
    </xf>
    <xf numFmtId="3" fontId="11" fillId="38" borderId="0" xfId="52" applyNumberFormat="1" applyFont="1" applyFill="1" applyBorder="1" applyAlignment="1" applyProtection="1">
      <alignment horizontal="center" vertical="center"/>
      <protection/>
    </xf>
    <xf numFmtId="3" fontId="10" fillId="38" borderId="0" xfId="52" applyNumberFormat="1" applyFont="1" applyFill="1" applyBorder="1" applyAlignment="1" applyProtection="1">
      <alignment horizontal="center" vertical="center"/>
      <protection/>
    </xf>
    <xf numFmtId="188" fontId="11" fillId="38" borderId="0" xfId="52" applyNumberFormat="1" applyFont="1" applyFill="1" applyAlignment="1" applyProtection="1" quotePrefix="1">
      <alignment vertical="center"/>
      <protection/>
    </xf>
    <xf numFmtId="3" fontId="11" fillId="38" borderId="0" xfId="52" applyNumberFormat="1" applyFont="1" applyFill="1" applyAlignment="1" applyProtection="1">
      <alignment horizontal="center" vertical="center"/>
      <protection/>
    </xf>
    <xf numFmtId="188" fontId="11" fillId="38" borderId="0" xfId="52" applyNumberFormat="1" applyFont="1" applyFill="1" applyAlignment="1" applyProtection="1">
      <alignment horizontal="right" vertical="center"/>
      <protection/>
    </xf>
    <xf numFmtId="3" fontId="10" fillId="38" borderId="0" xfId="52" applyNumberFormat="1" applyFont="1" applyFill="1" applyAlignment="1" applyProtection="1">
      <alignment horizontal="center" vertical="center"/>
      <protection/>
    </xf>
    <xf numFmtId="190" fontId="11" fillId="38" borderId="0" xfId="0" applyNumberFormat="1" applyFont="1" applyFill="1" applyBorder="1" applyAlignment="1" quotePrefix="1">
      <alignment vertical="center"/>
    </xf>
    <xf numFmtId="190" fontId="10" fillId="38" borderId="0" xfId="0" applyNumberFormat="1" applyFont="1" applyFill="1" applyBorder="1" applyAlignment="1" applyProtection="1">
      <alignment horizontal="left" vertical="center"/>
      <protection/>
    </xf>
    <xf numFmtId="190" fontId="10" fillId="38" borderId="0" xfId="0" applyNumberFormat="1" applyFont="1" applyFill="1" applyBorder="1" applyAlignment="1">
      <alignment vertical="center"/>
    </xf>
    <xf numFmtId="188" fontId="12" fillId="38" borderId="10" xfId="52" applyNumberFormat="1" applyFont="1" applyFill="1" applyBorder="1" applyAlignment="1" applyProtection="1">
      <alignment horizontal="center" vertical="center" wrapText="1"/>
      <protection/>
    </xf>
    <xf numFmtId="4" fontId="10" fillId="38" borderId="11" xfId="52" applyNumberFormat="1" applyFont="1" applyFill="1" applyBorder="1" applyAlignment="1">
      <alignment horizontal="center" vertical="center"/>
    </xf>
    <xf numFmtId="206" fontId="10" fillId="38" borderId="11" xfId="52" applyNumberFormat="1" applyFont="1" applyFill="1" applyBorder="1" applyAlignment="1">
      <alignment vertical="center"/>
    </xf>
    <xf numFmtId="188" fontId="11" fillId="38" borderId="10" xfId="52" applyNumberFormat="1" applyFont="1" applyFill="1" applyBorder="1" applyAlignment="1">
      <alignment horizontal="right" vertical="center"/>
    </xf>
    <xf numFmtId="188" fontId="11" fillId="38" borderId="0" xfId="52" applyNumberFormat="1" applyFont="1" applyFill="1" applyAlignment="1">
      <alignment horizontal="right" vertical="center" wrapText="1"/>
    </xf>
    <xf numFmtId="4" fontId="11" fillId="38" borderId="0" xfId="52" applyNumberFormat="1" applyFont="1" applyFill="1" applyAlignment="1">
      <alignment vertical="center" wrapText="1"/>
    </xf>
    <xf numFmtId="3" fontId="11" fillId="38" borderId="11" xfId="52" applyNumberFormat="1" applyFont="1" applyFill="1" applyBorder="1" applyAlignment="1">
      <alignment vertical="center" wrapText="1"/>
    </xf>
    <xf numFmtId="188" fontId="10" fillId="38" borderId="0" xfId="52" applyNumberFormat="1" applyFont="1" applyFill="1" applyBorder="1" applyAlignment="1">
      <alignment horizontal="center" vertical="center" wrapText="1"/>
    </xf>
    <xf numFmtId="188" fontId="12" fillId="38" borderId="0" xfId="52" applyNumberFormat="1" applyFont="1" applyFill="1" applyBorder="1" applyAlignment="1" applyProtection="1">
      <alignment horizontal="center" vertical="center" wrapText="1"/>
      <protection/>
    </xf>
    <xf numFmtId="188" fontId="10" fillId="38" borderId="10" xfId="52" applyNumberFormat="1" applyFont="1" applyFill="1" applyBorder="1" applyAlignment="1" applyProtection="1" quotePrefix="1">
      <alignment horizontal="center" wrapText="1" shrinkToFit="1"/>
      <protection/>
    </xf>
    <xf numFmtId="188" fontId="11" fillId="38" borderId="0" xfId="52" applyNumberFormat="1" applyFont="1" applyFill="1" applyAlignment="1" applyProtection="1">
      <alignment horizontal="center" vertical="center"/>
      <protection/>
    </xf>
    <xf numFmtId="188" fontId="11" fillId="38" borderId="0" xfId="52" applyNumberFormat="1" applyFont="1" applyFill="1" applyAlignment="1" applyProtection="1">
      <alignment horizontal="center" vertical="center" wrapText="1"/>
      <protection/>
    </xf>
    <xf numFmtId="1" fontId="10" fillId="38" borderId="0" xfId="52" applyNumberFormat="1" applyFont="1" applyFill="1" applyAlignment="1" applyProtection="1">
      <alignment horizontal="center" vertical="center"/>
      <protection/>
    </xf>
    <xf numFmtId="188" fontId="11" fillId="38" borderId="10" xfId="52" applyNumberFormat="1" applyFont="1" applyFill="1" applyBorder="1" applyAlignment="1" applyProtection="1">
      <alignment horizontal="center" vertical="center" wrapText="1"/>
      <protection/>
    </xf>
    <xf numFmtId="1" fontId="10" fillId="38" borderId="10" xfId="52" applyNumberFormat="1" applyFont="1" applyFill="1" applyBorder="1" applyAlignment="1" applyProtection="1">
      <alignment horizontal="center" vertical="center"/>
      <protection/>
    </xf>
    <xf numFmtId="188" fontId="11" fillId="38" borderId="10" xfId="52" applyNumberFormat="1" applyFont="1" applyFill="1" applyBorder="1" applyAlignment="1" applyProtection="1">
      <alignment horizontal="right" vertical="center" readingOrder="2"/>
      <protection/>
    </xf>
    <xf numFmtId="0" fontId="11" fillId="38" borderId="0" xfId="0" applyFont="1" applyFill="1" applyBorder="1" applyAlignment="1" applyProtection="1">
      <alignment horizontal="left" vertical="top"/>
      <protection/>
    </xf>
    <xf numFmtId="188" fontId="11" fillId="38" borderId="0" xfId="52" applyNumberFormat="1" applyFont="1" applyFill="1" applyBorder="1" applyAlignment="1" applyProtection="1" quotePrefix="1">
      <alignment horizontal="right" vertical="center"/>
      <protection/>
    </xf>
    <xf numFmtId="188" fontId="11" fillId="38" borderId="0" xfId="52" applyNumberFormat="1" applyFont="1" applyFill="1" applyBorder="1" applyAlignment="1">
      <alignment vertical="center" readingOrder="2"/>
    </xf>
    <xf numFmtId="188" fontId="12" fillId="38" borderId="12" xfId="52" applyNumberFormat="1" applyFont="1" applyFill="1" applyBorder="1" applyAlignment="1" applyProtection="1">
      <alignment horizontal="center" vertical="center" wrapText="1"/>
      <protection/>
    </xf>
    <xf numFmtId="188" fontId="10" fillId="38" borderId="10" xfId="52" applyNumberFormat="1" applyFont="1" applyFill="1" applyBorder="1" applyAlignment="1" applyProtection="1" quotePrefix="1">
      <alignment horizontal="center" vertical="center" wrapText="1" shrinkToFit="1"/>
      <protection/>
    </xf>
    <xf numFmtId="188" fontId="11" fillId="38" borderId="0" xfId="52" applyNumberFormat="1" applyFont="1" applyFill="1" applyBorder="1" applyAlignment="1" applyProtection="1">
      <alignment horizontal="center" vertical="center"/>
      <protection/>
    </xf>
    <xf numFmtId="188" fontId="11" fillId="38" borderId="0" xfId="52" applyNumberFormat="1" applyFont="1" applyFill="1" applyBorder="1" applyAlignment="1" applyProtection="1">
      <alignment horizontal="center" vertical="center" wrapText="1"/>
      <protection/>
    </xf>
    <xf numFmtId="3" fontId="10" fillId="38" borderId="0" xfId="52" applyNumberFormat="1" applyFont="1" applyFill="1" applyBorder="1" applyAlignment="1">
      <alignment horizontal="center" vertical="center"/>
    </xf>
    <xf numFmtId="188" fontId="11" fillId="38" borderId="10" xfId="52" applyNumberFormat="1" applyFont="1" applyFill="1" applyBorder="1" applyAlignment="1" applyProtection="1">
      <alignment horizontal="center" vertical="center"/>
      <protection/>
    </xf>
    <xf numFmtId="3" fontId="10" fillId="38" borderId="10" xfId="52" applyNumberFormat="1" applyFont="1" applyFill="1" applyBorder="1" applyAlignment="1">
      <alignment horizontal="center" vertical="center"/>
    </xf>
    <xf numFmtId="188" fontId="16" fillId="38" borderId="10" xfId="52" applyNumberFormat="1" applyFont="1" applyFill="1" applyBorder="1" applyAlignment="1" applyProtection="1">
      <alignment horizontal="right" vertical="center"/>
      <protection/>
    </xf>
    <xf numFmtId="203" fontId="24" fillId="38" borderId="0" xfId="0" applyNumberFormat="1" applyFont="1" applyFill="1" applyAlignment="1">
      <alignment horizontal="center" vertical="center"/>
    </xf>
    <xf numFmtId="203" fontId="11" fillId="38" borderId="0" xfId="52" applyNumberFormat="1" applyFont="1" applyFill="1" applyAlignment="1">
      <alignment horizontal="center" vertical="center"/>
    </xf>
    <xf numFmtId="188" fontId="24" fillId="38" borderId="0" xfId="0" applyNumberFormat="1" applyFont="1" applyFill="1" applyAlignment="1">
      <alignment horizontal="center" vertical="center"/>
    </xf>
    <xf numFmtId="203" fontId="0" fillId="34" borderId="0" xfId="0" applyNumberFormat="1" applyFill="1" applyAlignment="1">
      <alignment vertical="center"/>
    </xf>
    <xf numFmtId="4" fontId="10" fillId="38" borderId="11" xfId="52" applyNumberFormat="1" applyFont="1" applyFill="1" applyBorder="1" applyAlignment="1" applyProtection="1">
      <alignment horizontal="center" vertical="center" wrapText="1"/>
      <protection/>
    </xf>
    <xf numFmtId="188" fontId="10" fillId="41" borderId="0" xfId="52" applyNumberFormat="1" applyFont="1" applyFill="1" applyAlignment="1">
      <alignment vertical="center" wrapText="1"/>
    </xf>
    <xf numFmtId="188" fontId="11" fillId="41" borderId="0" xfId="52" applyNumberFormat="1" applyFont="1" applyFill="1" applyAlignment="1">
      <alignment vertical="center"/>
    </xf>
    <xf numFmtId="188" fontId="10" fillId="41" borderId="10" xfId="52" applyNumberFormat="1" applyFont="1" applyFill="1" applyBorder="1" applyAlignment="1">
      <alignment/>
    </xf>
    <xf numFmtId="188" fontId="10" fillId="41" borderId="0" xfId="52" applyNumberFormat="1" applyFont="1" applyFill="1" applyAlignment="1">
      <alignment vertical="center"/>
    </xf>
    <xf numFmtId="188" fontId="10" fillId="41" borderId="0" xfId="52" applyNumberFormat="1" applyFont="1" applyFill="1" applyAlignment="1">
      <alignment/>
    </xf>
    <xf numFmtId="188" fontId="13" fillId="41" borderId="0" xfId="52" applyNumberFormat="1" applyFont="1" applyFill="1" applyAlignment="1">
      <alignment vertical="center" wrapText="1"/>
    </xf>
    <xf numFmtId="188" fontId="10" fillId="41" borderId="0" xfId="52" applyNumberFormat="1" applyFont="1" applyFill="1" applyAlignment="1" applyProtection="1">
      <alignment vertical="center" wrapText="1"/>
      <protection/>
    </xf>
    <xf numFmtId="188" fontId="10" fillId="41" borderId="0" xfId="52" applyNumberFormat="1" applyFont="1" applyFill="1" applyAlignment="1">
      <alignment horizontal="left"/>
    </xf>
    <xf numFmtId="188" fontId="10" fillId="41" borderId="0" xfId="52" applyNumberFormat="1" applyFont="1" applyFill="1" applyAlignment="1">
      <alignment horizontal="right"/>
    </xf>
    <xf numFmtId="188" fontId="11" fillId="41" borderId="0" xfId="52" applyNumberFormat="1" applyFont="1" applyFill="1" applyBorder="1" applyAlignment="1" quotePrefix="1">
      <alignment horizontal="left" vertical="center"/>
    </xf>
    <xf numFmtId="188" fontId="10" fillId="41" borderId="0" xfId="52" applyNumberFormat="1" applyFont="1" applyFill="1" applyBorder="1" applyAlignment="1" applyProtection="1" quotePrefix="1">
      <alignment horizontal="left" vertical="center"/>
      <protection/>
    </xf>
    <xf numFmtId="188" fontId="11" fillId="41" borderId="0" xfId="52" applyNumberFormat="1" applyFont="1" applyFill="1" applyBorder="1" applyAlignment="1">
      <alignment vertical="center"/>
    </xf>
    <xf numFmtId="188" fontId="10" fillId="41" borderId="10" xfId="52" applyNumberFormat="1" applyFont="1" applyFill="1" applyBorder="1" applyAlignment="1" applyProtection="1">
      <alignment/>
      <protection/>
    </xf>
    <xf numFmtId="188" fontId="10" fillId="41" borderId="0" xfId="52" applyNumberFormat="1" applyFont="1" applyFill="1" applyAlignment="1" applyProtection="1" quotePrefix="1">
      <alignment horizontal="left" vertical="center"/>
      <protection/>
    </xf>
    <xf numFmtId="188" fontId="10" fillId="41" borderId="0" xfId="52" applyNumberFormat="1" applyFont="1" applyFill="1" applyAlignment="1" quotePrefix="1">
      <alignment horizontal="left"/>
    </xf>
    <xf numFmtId="188" fontId="10" fillId="41" borderId="0" xfId="52" applyNumberFormat="1" applyFont="1" applyFill="1" applyAlignment="1" applyProtection="1">
      <alignment/>
      <protection/>
    </xf>
    <xf numFmtId="4" fontId="10" fillId="38" borderId="10" xfId="52" applyNumberFormat="1" applyFont="1" applyFill="1" applyBorder="1" applyAlignment="1" applyProtection="1">
      <alignment horizontal="center" vertical="center" wrapText="1"/>
      <protection/>
    </xf>
    <xf numFmtId="188" fontId="16" fillId="38" borderId="0" xfId="52" applyNumberFormat="1" applyFont="1" applyFill="1" applyAlignment="1">
      <alignment horizontal="right" vertical="center" wrapText="1"/>
    </xf>
    <xf numFmtId="188" fontId="13" fillId="40" borderId="0" xfId="52" applyNumberFormat="1" applyFont="1" applyFill="1" applyBorder="1" applyAlignment="1">
      <alignment horizontal="center" vertical="center" wrapText="1"/>
    </xf>
    <xf numFmtId="188" fontId="16" fillId="38" borderId="0" xfId="52" applyNumberFormat="1" applyFont="1" applyFill="1" applyBorder="1" applyAlignment="1">
      <alignment horizontal="right" vertical="center" wrapText="1"/>
    </xf>
    <xf numFmtId="188" fontId="11" fillId="38" borderId="0" xfId="52" applyNumberFormat="1" applyFont="1" applyFill="1" applyBorder="1" applyAlignment="1" applyProtection="1">
      <alignment horizontal="left" vertical="center" wrapText="1"/>
      <protection/>
    </xf>
    <xf numFmtId="188" fontId="11" fillId="38" borderId="0" xfId="52" applyNumberFormat="1" applyFont="1" applyFill="1" applyBorder="1" applyAlignment="1" applyProtection="1">
      <alignment horizontal="left" vertical="center"/>
      <protection/>
    </xf>
    <xf numFmtId="188" fontId="10" fillId="33" borderId="0" xfId="0" applyNumberFormat="1" applyFont="1" applyFill="1" applyAlignment="1">
      <alignment horizontal="left" vertical="center" wrapText="1"/>
    </xf>
    <xf numFmtId="188" fontId="13" fillId="37" borderId="0" xfId="52" applyNumberFormat="1" applyFont="1" applyFill="1" applyBorder="1" applyAlignment="1">
      <alignment horizontal="center" vertical="center" wrapText="1"/>
    </xf>
    <xf numFmtId="188" fontId="10" fillId="37" borderId="0" xfId="52" applyNumberFormat="1" applyFont="1" applyFill="1" applyBorder="1" applyAlignment="1" applyProtection="1">
      <alignment horizontal="center" vertical="center"/>
      <protection/>
    </xf>
    <xf numFmtId="188" fontId="77" fillId="35" borderId="0" xfId="0" applyNumberFormat="1" applyFont="1" applyFill="1" applyAlignment="1" applyProtection="1">
      <alignment horizontal="center"/>
      <protection/>
    </xf>
    <xf numFmtId="188" fontId="77" fillId="35" borderId="0" xfId="0" applyNumberFormat="1" applyFont="1" applyFill="1" applyAlignment="1">
      <alignment horizontal="center" vertical="center"/>
    </xf>
    <xf numFmtId="0" fontId="73" fillId="35" borderId="0" xfId="0" applyFont="1" applyFill="1" applyAlignment="1">
      <alignment horizontal="right" vertical="center"/>
    </xf>
    <xf numFmtId="188" fontId="78" fillId="35" borderId="0" xfId="0" applyNumberFormat="1" applyFont="1" applyFill="1" applyAlignment="1">
      <alignment horizontal="left"/>
    </xf>
    <xf numFmtId="188" fontId="7" fillId="35" borderId="0" xfId="45" applyNumberFormat="1" applyFill="1" applyAlignment="1" applyProtection="1">
      <alignment horizontal="center" vertical="top" wrapText="1"/>
      <protection/>
    </xf>
    <xf numFmtId="188" fontId="11" fillId="33" borderId="0" xfId="0" applyNumberFormat="1" applyFont="1" applyFill="1" applyAlignment="1">
      <alignment horizontal="left" vertical="center" wrapText="1"/>
    </xf>
    <xf numFmtId="188" fontId="11" fillId="38" borderId="0" xfId="0" applyNumberFormat="1" applyFont="1" applyFill="1" applyBorder="1" applyAlignment="1" applyProtection="1">
      <alignment horizontal="left" vertical="center" wrapText="1"/>
      <protection/>
    </xf>
    <xf numFmtId="188" fontId="16" fillId="35" borderId="0" xfId="0" applyNumberFormat="1" applyFont="1" applyFill="1" applyBorder="1" applyAlignment="1">
      <alignment horizontal="right" vertical="center" wrapText="1"/>
    </xf>
    <xf numFmtId="188" fontId="11" fillId="38" borderId="0" xfId="52" applyNumberFormat="1" applyFont="1" applyFill="1" applyBorder="1" applyAlignment="1" applyProtection="1" quotePrefix="1">
      <alignment horizontal="left" vertical="center" wrapText="1"/>
      <protection/>
    </xf>
    <xf numFmtId="188" fontId="11" fillId="38" borderId="0" xfId="52" applyNumberFormat="1" applyFont="1" applyFill="1" applyBorder="1" applyAlignment="1">
      <alignment horizontal="left" vertical="center" wrapText="1"/>
    </xf>
    <xf numFmtId="188" fontId="11" fillId="38" borderId="0" xfId="52" applyNumberFormat="1" applyFont="1" applyFill="1" applyAlignment="1" applyProtection="1">
      <alignment horizontal="left" wrapText="1"/>
      <protection/>
    </xf>
    <xf numFmtId="188" fontId="11" fillId="38" borderId="0" xfId="52" applyNumberFormat="1" applyFont="1" applyFill="1" applyAlignment="1" applyProtection="1">
      <alignment horizontal="left" vertical="center" wrapText="1"/>
      <protection/>
    </xf>
    <xf numFmtId="188" fontId="13" fillId="38" borderId="0" xfId="52" applyNumberFormat="1" applyFont="1" applyFill="1" applyBorder="1" applyAlignment="1">
      <alignment horizontal="right" vertical="center" wrapText="1"/>
    </xf>
    <xf numFmtId="188" fontId="10" fillId="38" borderId="0" xfId="52" applyNumberFormat="1" applyFont="1" applyFill="1" applyBorder="1" applyAlignment="1" applyProtection="1">
      <alignment horizontal="left" vertical="center"/>
      <protection/>
    </xf>
    <xf numFmtId="188" fontId="10" fillId="40" borderId="0" xfId="52" applyNumberFormat="1" applyFont="1" applyFill="1" applyBorder="1" applyAlignment="1" applyProtection="1">
      <alignment horizontal="center" vertical="center"/>
      <protection/>
    </xf>
    <xf numFmtId="188" fontId="10" fillId="37" borderId="0" xfId="52" applyNumberFormat="1" applyFont="1" applyFill="1" applyBorder="1" applyAlignment="1" applyProtection="1">
      <alignment horizontal="center" vertical="center" wrapText="1"/>
      <protection/>
    </xf>
    <xf numFmtId="188" fontId="11" fillId="38" borderId="0" xfId="52" applyNumberFormat="1" applyFont="1" applyFill="1" applyAlignment="1" applyProtection="1">
      <alignment horizontal="right" vertical="center" wrapText="1"/>
      <protection/>
    </xf>
    <xf numFmtId="206" fontId="11" fillId="38" borderId="0" xfId="52" applyNumberFormat="1" applyFont="1" applyFill="1" applyBorder="1" applyAlignment="1">
      <alignment horizontal="center" vertical="center" wrapText="1"/>
    </xf>
    <xf numFmtId="188" fontId="10" fillId="41" borderId="10" xfId="52" applyNumberFormat="1" applyFont="1" applyFill="1" applyBorder="1" applyAlignment="1" applyProtection="1">
      <alignment horizontal="center" vertical="center"/>
      <protection/>
    </xf>
    <xf numFmtId="188" fontId="11" fillId="38" borderId="0" xfId="52" applyNumberFormat="1" applyFont="1" applyFill="1" applyAlignment="1" applyProtection="1">
      <alignment horizontal="center" vertical="center"/>
      <protection/>
    </xf>
    <xf numFmtId="188" fontId="11" fillId="38" borderId="10" xfId="52" applyNumberFormat="1" applyFont="1" applyFill="1" applyBorder="1" applyAlignment="1" applyProtection="1">
      <alignment horizontal="center" vertical="center"/>
      <protection/>
    </xf>
    <xf numFmtId="206" fontId="11" fillId="38" borderId="0" xfId="52" applyNumberFormat="1" applyFont="1" applyFill="1" applyAlignment="1">
      <alignment horizontal="center" vertical="center"/>
    </xf>
    <xf numFmtId="188" fontId="10" fillId="38" borderId="12" xfId="52" applyNumberFormat="1" applyFont="1" applyFill="1" applyBorder="1" applyAlignment="1" applyProtection="1">
      <alignment horizontal="center" vertical="center" wrapText="1"/>
      <protection/>
    </xf>
    <xf numFmtId="188" fontId="10" fillId="38" borderId="10" xfId="52" applyNumberFormat="1" applyFont="1" applyFill="1" applyBorder="1" applyAlignment="1" applyProtection="1">
      <alignment horizontal="center" vertical="center" wrapText="1"/>
      <protection/>
    </xf>
    <xf numFmtId="188" fontId="11" fillId="38" borderId="0" xfId="52" applyNumberFormat="1" applyFont="1" applyFill="1" applyBorder="1" applyAlignment="1">
      <alignment horizontal="center" vertical="center"/>
    </xf>
    <xf numFmtId="188" fontId="10" fillId="35" borderId="0" xfId="0" applyNumberFormat="1" applyFont="1" applyFill="1" applyBorder="1" applyAlignment="1">
      <alignment horizontal="center" vertical="center" wrapText="1"/>
    </xf>
    <xf numFmtId="188" fontId="10" fillId="35" borderId="10" xfId="0" applyNumberFormat="1" applyFont="1" applyFill="1" applyBorder="1" applyAlignment="1">
      <alignment horizontal="center" vertical="center" wrapText="1"/>
    </xf>
    <xf numFmtId="188" fontId="11" fillId="38" borderId="0" xfId="52" applyNumberFormat="1" applyFont="1" applyFill="1" applyAlignment="1">
      <alignment horizontal="center" vertical="center"/>
    </xf>
    <xf numFmtId="206" fontId="11" fillId="38" borderId="0" xfId="52" applyNumberFormat="1" applyFont="1" applyFill="1" applyBorder="1" applyAlignment="1" applyProtection="1">
      <alignment horizontal="center" vertical="center"/>
      <protection/>
    </xf>
    <xf numFmtId="2" fontId="10" fillId="38" borderId="11" xfId="52" applyNumberFormat="1" applyFont="1" applyFill="1" applyBorder="1" applyAlignment="1" applyProtection="1">
      <alignment horizontal="center" vertical="center" wrapText="1"/>
      <protection/>
    </xf>
    <xf numFmtId="188" fontId="10" fillId="38" borderId="10" xfId="52" applyNumberFormat="1" applyFont="1" applyFill="1" applyBorder="1" applyAlignment="1">
      <alignment horizontal="center" vertical="center" wrapText="1"/>
    </xf>
    <xf numFmtId="3" fontId="11" fillId="38" borderId="0" xfId="52" applyNumberFormat="1" applyFont="1" applyFill="1" applyAlignment="1">
      <alignment horizontal="center" vertical="center" wrapText="1"/>
    </xf>
    <xf numFmtId="188" fontId="10" fillId="38" borderId="12" xfId="52" applyNumberFormat="1" applyFont="1" applyFill="1" applyBorder="1" applyAlignment="1" applyProtection="1">
      <alignment horizontal="right" vertical="center" wrapText="1" readingOrder="2"/>
      <protection/>
    </xf>
    <xf numFmtId="188" fontId="10" fillId="38" borderId="10" xfId="52" applyNumberFormat="1" applyFont="1" applyFill="1" applyBorder="1" applyAlignment="1" applyProtection="1">
      <alignment horizontal="right" vertical="center" wrapText="1" readingOrder="2"/>
      <protection/>
    </xf>
    <xf numFmtId="3" fontId="10" fillId="38" borderId="11" xfId="52" applyNumberFormat="1" applyFont="1" applyFill="1" applyBorder="1" applyAlignment="1">
      <alignment horizontal="center" vertical="center"/>
    </xf>
    <xf numFmtId="188" fontId="10" fillId="38" borderId="0" xfId="52" applyNumberFormat="1" applyFont="1" applyFill="1" applyBorder="1" applyAlignment="1">
      <alignment horizontal="center" vertical="center"/>
    </xf>
    <xf numFmtId="4" fontId="10" fillId="38" borderId="0" xfId="52" applyNumberFormat="1" applyFont="1" applyFill="1" applyBorder="1" applyAlignment="1">
      <alignment horizontal="center" vertical="center"/>
    </xf>
    <xf numFmtId="188" fontId="10" fillId="38" borderId="0" xfId="52" applyNumberFormat="1" applyFont="1" applyFill="1" applyBorder="1" applyAlignment="1" applyProtection="1">
      <alignment horizontal="right" vertical="center" wrapText="1"/>
      <protection/>
    </xf>
    <xf numFmtId="188" fontId="10" fillId="35" borderId="12" xfId="0" applyNumberFormat="1" applyFont="1" applyFill="1" applyBorder="1" applyAlignment="1">
      <alignment horizontal="right" vertical="center" wrapText="1"/>
    </xf>
    <xf numFmtId="188" fontId="10" fillId="35" borderId="10" xfId="0" applyNumberFormat="1" applyFont="1" applyFill="1" applyBorder="1" applyAlignment="1">
      <alignment horizontal="right" vertical="center" wrapText="1"/>
    </xf>
    <xf numFmtId="188" fontId="10" fillId="38" borderId="10" xfId="52" applyNumberFormat="1" applyFont="1" applyFill="1" applyBorder="1" applyAlignment="1" applyProtection="1">
      <alignment horizontal="right" vertical="center" wrapText="1"/>
      <protection/>
    </xf>
    <xf numFmtId="206" fontId="10" fillId="38" borderId="11" xfId="52" applyNumberFormat="1" applyFont="1" applyFill="1" applyBorder="1" applyAlignment="1">
      <alignment horizontal="center" vertical="center"/>
    </xf>
    <xf numFmtId="188" fontId="10" fillId="38" borderId="12" xfId="52" applyNumberFormat="1" applyFont="1" applyFill="1" applyBorder="1" applyAlignment="1">
      <alignment horizontal="right" vertical="center"/>
    </xf>
    <xf numFmtId="188" fontId="10" fillId="38" borderId="10" xfId="52" applyNumberFormat="1" applyFont="1" applyFill="1" applyBorder="1" applyAlignment="1">
      <alignment horizontal="right" vertical="center"/>
    </xf>
    <xf numFmtId="188" fontId="10" fillId="38" borderId="10" xfId="52" applyNumberFormat="1" applyFont="1" applyFill="1" applyBorder="1" applyAlignment="1">
      <alignment horizontal="center" vertical="center"/>
    </xf>
    <xf numFmtId="188" fontId="10" fillId="38" borderId="12" xfId="52" applyNumberFormat="1" applyFont="1" applyFill="1" applyBorder="1" applyAlignment="1" applyProtection="1">
      <alignment horizontal="left" vertical="center"/>
      <protection/>
    </xf>
    <xf numFmtId="188" fontId="10" fillId="38" borderId="10" xfId="52" applyNumberFormat="1" applyFont="1" applyFill="1" applyBorder="1" applyAlignment="1" applyProtection="1">
      <alignment horizontal="left" vertical="center"/>
      <protection/>
    </xf>
    <xf numFmtId="4" fontId="10" fillId="38" borderId="12" xfId="52" applyNumberFormat="1" applyFont="1" applyFill="1" applyBorder="1" applyAlignment="1">
      <alignment horizontal="center" vertical="center"/>
    </xf>
    <xf numFmtId="4" fontId="10" fillId="38" borderId="10" xfId="52" applyNumberFormat="1" applyFont="1" applyFill="1" applyBorder="1" applyAlignment="1">
      <alignment horizontal="center" vertical="center"/>
    </xf>
    <xf numFmtId="188" fontId="10" fillId="38" borderId="12" xfId="52" applyNumberFormat="1" applyFont="1" applyFill="1" applyBorder="1" applyAlignment="1" applyProtection="1" quotePrefix="1">
      <alignment horizontal="left" vertical="center" wrapText="1"/>
      <protection/>
    </xf>
    <xf numFmtId="188" fontId="10" fillId="38" borderId="10" xfId="52" applyNumberFormat="1" applyFont="1" applyFill="1" applyBorder="1" applyAlignment="1" applyProtection="1" quotePrefix="1">
      <alignment horizontal="left" vertical="center" wrapText="1"/>
      <protection/>
    </xf>
    <xf numFmtId="206" fontId="10" fillId="38" borderId="0" xfId="52" applyNumberFormat="1" applyFont="1" applyFill="1" applyBorder="1" applyAlignment="1" applyProtection="1">
      <alignment horizontal="center" vertical="center"/>
      <protection/>
    </xf>
    <xf numFmtId="188" fontId="10" fillId="38" borderId="12" xfId="52" applyNumberFormat="1" applyFont="1" applyFill="1" applyBorder="1" applyAlignment="1" applyProtection="1">
      <alignment horizontal="right" vertical="center" wrapText="1"/>
      <protection/>
    </xf>
    <xf numFmtId="206" fontId="11" fillId="38" borderId="0" xfId="52" applyNumberFormat="1" applyFont="1" applyFill="1" applyBorder="1" applyAlignment="1" applyProtection="1" quotePrefix="1">
      <alignment horizontal="center" vertical="center" wrapText="1"/>
      <protection/>
    </xf>
    <xf numFmtId="188" fontId="10" fillId="38" borderId="12" xfId="52" applyNumberFormat="1" applyFont="1" applyFill="1" applyBorder="1" applyAlignment="1">
      <alignment horizontal="center" vertical="center"/>
    </xf>
    <xf numFmtId="188" fontId="15" fillId="38" borderId="12" xfId="52" applyNumberFormat="1" applyFont="1" applyFill="1" applyBorder="1" applyAlignment="1" applyProtection="1">
      <alignment horizontal="left" vertical="center" wrapText="1"/>
      <protection/>
    </xf>
    <xf numFmtId="188" fontId="15" fillId="38" borderId="10" xfId="52" applyNumberFormat="1" applyFont="1" applyFill="1" applyBorder="1" applyAlignment="1" applyProtection="1">
      <alignment horizontal="left" vertical="center" wrapText="1"/>
      <protection/>
    </xf>
    <xf numFmtId="206" fontId="11" fillId="38" borderId="0" xfId="52" applyNumberFormat="1" applyFont="1" applyFill="1" applyBorder="1" applyAlignment="1">
      <alignment horizontal="center" vertical="center"/>
    </xf>
    <xf numFmtId="188" fontId="10" fillId="38" borderId="0" xfId="52" applyNumberFormat="1" applyFont="1" applyFill="1" applyBorder="1" applyAlignment="1" applyProtection="1">
      <alignment horizontal="center" vertical="center" wrapText="1"/>
      <protection/>
    </xf>
    <xf numFmtId="188" fontId="10" fillId="38" borderId="10" xfId="52" applyNumberFormat="1" applyFont="1" applyFill="1" applyBorder="1" applyAlignment="1" applyProtection="1" quotePrefix="1">
      <alignment horizontal="center" vertical="center" wrapText="1"/>
      <protection/>
    </xf>
    <xf numFmtId="188" fontId="15" fillId="38" borderId="0" xfId="52" applyNumberFormat="1" applyFont="1" applyFill="1" applyBorder="1" applyAlignment="1" applyProtection="1">
      <alignment horizontal="left" vertical="center" wrapText="1"/>
      <protection/>
    </xf>
    <xf numFmtId="188" fontId="10" fillId="38" borderId="10" xfId="52" applyNumberFormat="1" applyFont="1" applyFill="1" applyBorder="1" applyAlignment="1" applyProtection="1">
      <alignment horizontal="center" vertical="center"/>
      <protection/>
    </xf>
    <xf numFmtId="3" fontId="11" fillId="38" borderId="0" xfId="52" applyNumberFormat="1" applyFont="1" applyFill="1" applyAlignment="1">
      <alignment horizontal="center" vertical="center"/>
    </xf>
    <xf numFmtId="188" fontId="73" fillId="38" borderId="0" xfId="52" applyNumberFormat="1" applyFont="1" applyFill="1" applyAlignment="1" applyProtection="1" quotePrefix="1">
      <alignment horizontal="left" vertical="center"/>
      <protection/>
    </xf>
    <xf numFmtId="188" fontId="10" fillId="38" borderId="12" xfId="52" applyNumberFormat="1" applyFont="1" applyFill="1" applyBorder="1" applyAlignment="1" applyProtection="1">
      <alignment horizontal="left" vertical="center" wrapText="1"/>
      <protection/>
    </xf>
    <xf numFmtId="188" fontId="10" fillId="38" borderId="0" xfId="52" applyNumberFormat="1" applyFont="1" applyFill="1" applyBorder="1" applyAlignment="1" applyProtection="1">
      <alignment horizontal="left" vertical="center" wrapText="1"/>
      <protection/>
    </xf>
    <xf numFmtId="188" fontId="10" fillId="38" borderId="10" xfId="52" applyNumberFormat="1" applyFont="1" applyFill="1" applyBorder="1" applyAlignment="1" applyProtection="1">
      <alignment horizontal="left" vertical="center" wrapText="1"/>
      <protection/>
    </xf>
    <xf numFmtId="188" fontId="10" fillId="38" borderId="0" xfId="52" applyNumberFormat="1" applyFont="1" applyFill="1" applyBorder="1" applyAlignment="1">
      <alignment horizontal="right" vertical="center"/>
    </xf>
    <xf numFmtId="3" fontId="11" fillId="38" borderId="0" xfId="52" applyNumberFormat="1" applyFont="1" applyFill="1" applyBorder="1" applyAlignment="1">
      <alignment horizontal="center" vertical="center"/>
    </xf>
    <xf numFmtId="3" fontId="11" fillId="38" borderId="0" xfId="52" applyNumberFormat="1" applyFont="1" applyFill="1" applyBorder="1" applyAlignment="1" applyProtection="1">
      <alignment horizontal="center" vertical="center"/>
      <protection/>
    </xf>
    <xf numFmtId="3" fontId="10" fillId="35" borderId="10" xfId="52" applyNumberFormat="1" applyFont="1" applyFill="1" applyBorder="1" applyAlignment="1">
      <alignment horizontal="center" vertical="center" wrapText="1"/>
    </xf>
    <xf numFmtId="3" fontId="10" fillId="35" borderId="12" xfId="52" applyNumberFormat="1" applyFont="1" applyFill="1" applyBorder="1" applyAlignment="1">
      <alignment horizontal="center" vertical="center" wrapText="1"/>
    </xf>
    <xf numFmtId="188" fontId="10" fillId="38" borderId="11" xfId="52" applyNumberFormat="1" applyFont="1" applyFill="1" applyBorder="1" applyAlignment="1" applyProtection="1">
      <alignment horizontal="center" vertical="center" wrapText="1"/>
      <protection/>
    </xf>
    <xf numFmtId="188" fontId="13" fillId="14" borderId="0" xfId="52" applyNumberFormat="1" applyFont="1" applyFill="1" applyAlignment="1">
      <alignment horizontal="center" vertical="center" wrapText="1"/>
    </xf>
    <xf numFmtId="188" fontId="10" fillId="14" borderId="10" xfId="52" applyNumberFormat="1" applyFont="1" applyFill="1" applyBorder="1" applyAlignment="1" applyProtection="1">
      <alignment horizontal="center" vertical="center"/>
      <protection/>
    </xf>
    <xf numFmtId="4" fontId="10" fillId="38" borderId="0" xfId="52" applyNumberFormat="1" applyFont="1" applyFill="1" applyBorder="1" applyAlignment="1" applyProtection="1">
      <alignment horizontal="center" vertical="center" wrapText="1"/>
      <protection/>
    </xf>
    <xf numFmtId="188" fontId="11" fillId="38" borderId="10" xfId="52" applyNumberFormat="1" applyFont="1" applyFill="1" applyBorder="1" applyAlignment="1">
      <alignment horizontal="center" vertical="center"/>
    </xf>
    <xf numFmtId="188" fontId="13" fillId="38" borderId="0" xfId="0" applyNumberFormat="1" applyFont="1" applyFill="1" applyAlignment="1" applyProtection="1">
      <alignment horizontal="center" vertical="center" readingOrder="2"/>
      <protection/>
    </xf>
    <xf numFmtId="188" fontId="10" fillId="38" borderId="10" xfId="0" applyNumberFormat="1" applyFont="1" applyFill="1" applyBorder="1" applyAlignment="1" applyProtection="1">
      <alignment horizontal="center" vertical="center" readingOrder="2"/>
      <protection/>
    </xf>
    <xf numFmtId="188" fontId="10" fillId="38" borderId="0" xfId="52" applyNumberFormat="1" applyFont="1" applyFill="1" applyBorder="1" applyAlignment="1" applyProtection="1">
      <alignment horizontal="center" wrapText="1"/>
      <protection/>
    </xf>
    <xf numFmtId="188" fontId="13" fillId="41" borderId="0" xfId="52" applyNumberFormat="1" applyFont="1" applyFill="1" applyAlignment="1">
      <alignment horizontal="center" vertical="center" wrapText="1"/>
    </xf>
    <xf numFmtId="188" fontId="12" fillId="38" borderId="10" xfId="52" applyNumberFormat="1" applyFont="1" applyFill="1" applyBorder="1" applyAlignment="1" applyProtection="1">
      <alignment horizontal="center" vertical="top" wrapText="1"/>
      <protection/>
    </xf>
    <xf numFmtId="3" fontId="11" fillId="38" borderId="12" xfId="52" applyNumberFormat="1" applyFont="1" applyFill="1" applyBorder="1" applyAlignment="1">
      <alignment horizontal="center" vertical="center"/>
    </xf>
    <xf numFmtId="188" fontId="75" fillId="38" borderId="0" xfId="52" applyNumberFormat="1" applyFont="1" applyFill="1" applyAlignment="1" applyProtection="1">
      <alignment horizontal="right" vertical="center" readingOrder="2"/>
      <protection/>
    </xf>
    <xf numFmtId="3" fontId="11" fillId="38" borderId="0" xfId="52" applyNumberFormat="1" applyFont="1" applyFill="1" applyAlignment="1" applyProtection="1">
      <alignment horizontal="center" vertical="center"/>
      <protection/>
    </xf>
    <xf numFmtId="188" fontId="10" fillId="41" borderId="10" xfId="52" applyNumberFormat="1" applyFont="1" applyFill="1" applyBorder="1" applyAlignment="1">
      <alignment horizontal="center" vertical="center" wrapText="1"/>
    </xf>
    <xf numFmtId="188" fontId="10" fillId="41" borderId="10" xfId="52" applyNumberFormat="1" applyFont="1" applyFill="1" applyBorder="1" applyAlignment="1" applyProtection="1" quotePrefix="1">
      <alignment horizontal="center" vertical="center" wrapText="1"/>
      <protection/>
    </xf>
    <xf numFmtId="4" fontId="10" fillId="38" borderId="11" xfId="52" applyNumberFormat="1" applyFont="1" applyFill="1" applyBorder="1" applyAlignment="1" applyProtection="1">
      <alignment horizontal="center" vertical="center" wrapText="1"/>
      <protection/>
    </xf>
    <xf numFmtId="206" fontId="10" fillId="38" borderId="11" xfId="52" applyNumberFormat="1" applyFont="1" applyFill="1" applyBorder="1" applyAlignment="1" applyProtection="1">
      <alignment horizontal="center" vertical="center"/>
      <protection/>
    </xf>
    <xf numFmtId="188" fontId="13" fillId="41" borderId="0" xfId="52" applyNumberFormat="1" applyFont="1" applyFill="1" applyBorder="1" applyAlignment="1">
      <alignment horizontal="center" vertical="center" wrapText="1"/>
    </xf>
    <xf numFmtId="188" fontId="10" fillId="41" borderId="0" xfId="52" applyNumberFormat="1" applyFont="1" applyFill="1" applyBorder="1" applyAlignment="1" applyProtection="1">
      <alignment horizontal="center" vertical="center" wrapText="1"/>
      <protection/>
    </xf>
    <xf numFmtId="188" fontId="10" fillId="41" borderId="10" xfId="52" applyNumberFormat="1" applyFont="1" applyFill="1" applyBorder="1" applyAlignment="1" applyProtection="1">
      <alignment horizontal="center" vertical="center" wrapText="1"/>
      <protection/>
    </xf>
    <xf numFmtId="188" fontId="10" fillId="41" borderId="0" xfId="52" applyNumberFormat="1" applyFont="1" applyFill="1" applyBorder="1" applyAlignment="1" applyProtection="1" quotePrefix="1">
      <alignment horizontal="center" vertical="center" wrapText="1"/>
      <protection/>
    </xf>
    <xf numFmtId="188" fontId="10" fillId="41" borderId="0" xfId="52" applyNumberFormat="1" applyFont="1" applyFill="1" applyAlignment="1" applyProtection="1">
      <alignment horizontal="center" wrapText="1"/>
      <protection/>
    </xf>
    <xf numFmtId="188" fontId="10" fillId="41" borderId="0" xfId="52" applyNumberFormat="1" applyFont="1" applyFill="1" applyAlignment="1" applyProtection="1">
      <alignment horizontal="center" vertical="center" wrapText="1"/>
      <protection/>
    </xf>
    <xf numFmtId="188" fontId="10" fillId="41" borderId="0" xfId="52" applyNumberFormat="1" applyFont="1" applyFill="1" applyBorder="1" applyAlignment="1">
      <alignment horizontal="center" vertical="center" wrapText="1"/>
    </xf>
    <xf numFmtId="3" fontId="11" fillId="38" borderId="10" xfId="52" applyNumberFormat="1" applyFont="1" applyFill="1" applyBorder="1" applyAlignment="1">
      <alignment horizontal="center" vertical="center"/>
    </xf>
    <xf numFmtId="3" fontId="24" fillId="38" borderId="12" xfId="0" applyNumberFormat="1" applyFont="1" applyFill="1" applyBorder="1" applyAlignment="1">
      <alignment horizontal="center" vertical="center"/>
    </xf>
    <xf numFmtId="3" fontId="24" fillId="38" borderId="0" xfId="0" applyNumberFormat="1" applyFont="1" applyFill="1" applyAlignment="1">
      <alignment horizontal="center" vertical="center"/>
    </xf>
    <xf numFmtId="3" fontId="24" fillId="38" borderId="10" xfId="0" applyNumberFormat="1" applyFont="1" applyFill="1" applyBorder="1" applyAlignment="1">
      <alignment horizontal="center" vertical="center"/>
    </xf>
    <xf numFmtId="188" fontId="6" fillId="35" borderId="0" xfId="0" applyNumberFormat="1" applyFont="1" applyFill="1" applyAlignment="1" applyProtection="1">
      <alignment horizontal="center"/>
      <protection/>
    </xf>
    <xf numFmtId="188" fontId="24" fillId="35" borderId="0" xfId="52" applyNumberFormat="1" applyFont="1" applyFill="1" applyAlignment="1">
      <alignment horizontal="center" vertical="center" wrapText="1"/>
    </xf>
    <xf numFmtId="188" fontId="24" fillId="35" borderId="0" xfId="52" applyNumberFormat="1" applyFont="1" applyFill="1" applyBorder="1" applyAlignment="1" applyProtection="1">
      <alignment horizontal="center" vertical="center" wrapText="1"/>
      <protection/>
    </xf>
    <xf numFmtId="188" fontId="6" fillId="35" borderId="0" xfId="0" applyNumberFormat="1" applyFont="1" applyFill="1" applyAlignment="1" applyProtection="1" quotePrefix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1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27825"/>
          <c:w val="0.96725"/>
          <c:h val="0.08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C0C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smGrid">
              <a:fgClr>
                <a:srgbClr val="C0C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Graph!#REF!</c:f>
              <c:numCache>
                <c:ptCount val="1"/>
                <c:pt idx="0">
                  <c:v>1</c:v>
                </c:pt>
              </c:numCache>
            </c:numRef>
          </c:val>
        </c:ser>
        <c:axId val="63202055"/>
        <c:axId val="31947584"/>
      </c:barChart>
      <c:catAx>
        <c:axId val="6320205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</c:scaling>
        <c:axPos val="r"/>
        <c:delete val="1"/>
        <c:majorTickMark val="out"/>
        <c:minorTickMark val="none"/>
        <c:tickLblPos val="nextTo"/>
        <c:crossAx val="63202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8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Graph!$M$1</c:f>
              <c:strCache>
                <c:ptCount val="1"/>
                <c:pt idx="0">
                  <c:v>2017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Graph!$L$2:$L$4</c:f>
              <c:strCache/>
            </c:strRef>
          </c:cat>
          <c:val>
            <c:numRef>
              <c:f>Graph!$M$2:$M$4</c:f>
              <c:numCache/>
            </c:numRef>
          </c:val>
        </c:ser>
        <c:ser>
          <c:idx val="1"/>
          <c:order val="1"/>
          <c:tx>
            <c:strRef>
              <c:f>Graph!$N$1</c:f>
              <c:strCache>
                <c:ptCount val="1"/>
                <c:pt idx="0">
                  <c:v>2018 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Graph!$L$2:$L$4</c:f>
              <c:strCache/>
            </c:strRef>
          </c:cat>
          <c:val>
            <c:numRef>
              <c:f>Graph!$N$2:$N$4</c:f>
              <c:numCache/>
            </c:numRef>
          </c:val>
        </c:ser>
        <c:ser>
          <c:idx val="2"/>
          <c:order val="2"/>
          <c:tx>
            <c:strRef>
              <c:f>Graph!$O$1</c:f>
              <c:strCache>
                <c:ptCount val="1"/>
                <c:pt idx="0">
                  <c:v>2019 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Graph!$L$2:$L$4</c:f>
              <c:strCache/>
            </c:strRef>
          </c:cat>
          <c:val>
            <c:numRef>
              <c:f>Graph!$O$2:$O$4</c:f>
              <c:numCache/>
            </c:numRef>
          </c:val>
        </c:ser>
        <c:axId val="19092801"/>
        <c:axId val="37617482"/>
      </c:bar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92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048"/>
          <c:w val="0.07375"/>
          <c:h val="0.13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0</xdr:rowOff>
    </xdr:from>
    <xdr:to>
      <xdr:col>8</xdr:col>
      <xdr:colOff>47625</xdr:colOff>
      <xdr:row>5</xdr:row>
      <xdr:rowOff>228600</xdr:rowOff>
    </xdr:to>
    <xdr:graphicFrame>
      <xdr:nvGraphicFramePr>
        <xdr:cNvPr id="1" name="Graphique 8"/>
        <xdr:cNvGraphicFramePr/>
      </xdr:nvGraphicFramePr>
      <xdr:xfrm>
        <a:off x="923925" y="2524125"/>
        <a:ext cx="5876925" cy="22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485775</xdr:rowOff>
    </xdr:from>
    <xdr:to>
      <xdr:col>8</xdr:col>
      <xdr:colOff>457200</xdr:colOff>
      <xdr:row>14</xdr:row>
      <xdr:rowOff>285750</xdr:rowOff>
    </xdr:to>
    <xdr:graphicFrame>
      <xdr:nvGraphicFramePr>
        <xdr:cNvPr id="2" name="Chart 152"/>
        <xdr:cNvGraphicFramePr/>
      </xdr:nvGraphicFramePr>
      <xdr:xfrm>
        <a:off x="28575" y="2505075"/>
        <a:ext cx="71818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S216"/>
  <sheetViews>
    <sheetView view="pageBreakPreview" zoomScale="75" zoomScaleSheetLayoutView="75" workbookViewId="0" topLeftCell="A1">
      <selection activeCell="P12" sqref="P12"/>
    </sheetView>
  </sheetViews>
  <sheetFormatPr defaultColWidth="11.50390625" defaultRowHeight="12.75"/>
  <cols>
    <col min="1" max="1" width="13.375" style="177" customWidth="1"/>
    <col min="2" max="2" width="15.625" style="3" customWidth="1"/>
    <col min="3" max="3" width="14.75390625" style="3" customWidth="1"/>
    <col min="4" max="4" width="16.125" style="3" customWidth="1"/>
    <col min="5" max="5" width="14.375" style="3" customWidth="1"/>
    <col min="6" max="6" width="13.00390625" style="3" customWidth="1"/>
    <col min="7" max="7" width="9.375" style="3" customWidth="1"/>
    <col min="8" max="8" width="13.75390625" style="3" customWidth="1"/>
    <col min="9" max="9" width="10.75390625" style="191" customWidth="1"/>
    <col min="10" max="16384" width="11.50390625" style="1" customWidth="1"/>
  </cols>
  <sheetData>
    <row r="1" spans="1:9" ht="30.75" customHeight="1">
      <c r="A1" s="338" t="s">
        <v>19</v>
      </c>
      <c r="B1" s="338"/>
      <c r="C1" s="338"/>
      <c r="D1" s="338"/>
      <c r="E1" s="338"/>
      <c r="F1" s="338"/>
      <c r="G1" s="338"/>
      <c r="H1" s="338"/>
      <c r="I1" s="338"/>
    </row>
    <row r="2" spans="1:9" ht="36" customHeight="1">
      <c r="A2" s="337" t="s">
        <v>18</v>
      </c>
      <c r="B2" s="337"/>
      <c r="C2" s="337"/>
      <c r="D2" s="337"/>
      <c r="E2" s="337"/>
      <c r="F2" s="337"/>
      <c r="G2" s="337"/>
      <c r="H2" s="337"/>
      <c r="I2" s="337"/>
    </row>
    <row r="3" spans="1:17" ht="34.5" customHeight="1">
      <c r="A3" s="160"/>
      <c r="B3" s="20"/>
      <c r="C3" s="192"/>
      <c r="D3" s="21"/>
      <c r="E3" s="22"/>
      <c r="F3" s="20"/>
      <c r="G3" s="20"/>
      <c r="H3" s="20"/>
      <c r="I3" s="178"/>
      <c r="K3" s="64"/>
      <c r="L3" s="64"/>
      <c r="M3" s="64"/>
      <c r="N3" s="64"/>
      <c r="O3" s="64"/>
      <c r="P3" s="64"/>
      <c r="Q3" s="64"/>
    </row>
    <row r="4" spans="1:17" s="71" customFormat="1" ht="34.5" customHeight="1">
      <c r="A4" s="340" t="s">
        <v>0</v>
      </c>
      <c r="B4" s="340"/>
      <c r="C4" s="340"/>
      <c r="D4" s="69"/>
      <c r="E4" s="70"/>
      <c r="F4" s="339" t="s">
        <v>175</v>
      </c>
      <c r="G4" s="339"/>
      <c r="H4" s="339"/>
      <c r="I4" s="339"/>
      <c r="K4" s="72"/>
      <c r="L4" s="72"/>
      <c r="M4" s="72"/>
      <c r="N4" s="72"/>
      <c r="O4" s="72"/>
      <c r="P4" s="72"/>
      <c r="Q4" s="72"/>
    </row>
    <row r="5" spans="1:17" ht="34.5" customHeight="1">
      <c r="A5" s="161"/>
      <c r="B5" s="23"/>
      <c r="C5" s="23"/>
      <c r="D5" s="23"/>
      <c r="E5" s="341"/>
      <c r="F5" s="341"/>
      <c r="G5" s="24"/>
      <c r="H5" s="150"/>
      <c r="I5" s="178"/>
      <c r="K5" s="63"/>
      <c r="L5" s="63"/>
      <c r="M5" s="63"/>
      <c r="N5" s="63"/>
      <c r="O5" s="63"/>
      <c r="P5" s="63"/>
      <c r="Q5" s="63"/>
    </row>
    <row r="6" spans="1:9" ht="34.5" customHeight="1">
      <c r="A6" s="161"/>
      <c r="B6" s="331" t="s">
        <v>301</v>
      </c>
      <c r="C6" s="331"/>
      <c r="D6" s="331"/>
      <c r="E6" s="331"/>
      <c r="F6" s="331"/>
      <c r="G6" s="331"/>
      <c r="H6" s="331"/>
      <c r="I6" s="179" t="s">
        <v>20</v>
      </c>
    </row>
    <row r="7" spans="1:9" s="2" customFormat="1" ht="34.5" customHeight="1">
      <c r="A7" s="162" t="s">
        <v>1</v>
      </c>
      <c r="B7" s="345" t="s">
        <v>302</v>
      </c>
      <c r="C7" s="345"/>
      <c r="D7" s="345"/>
      <c r="E7" s="345"/>
      <c r="F7" s="345"/>
      <c r="G7" s="345"/>
      <c r="H7" s="345"/>
      <c r="I7" s="180"/>
    </row>
    <row r="8" spans="1:9" s="2" customFormat="1" ht="34.5" customHeight="1">
      <c r="A8" s="162"/>
      <c r="B8" s="195"/>
      <c r="C8" s="196"/>
      <c r="D8" s="196"/>
      <c r="E8" s="196"/>
      <c r="F8" s="196"/>
      <c r="G8" s="196"/>
      <c r="H8" s="196"/>
      <c r="I8" s="180"/>
    </row>
    <row r="9" spans="1:9" s="2" customFormat="1" ht="34.5" customHeight="1">
      <c r="A9" s="163"/>
      <c r="B9" s="331" t="s">
        <v>299</v>
      </c>
      <c r="C9" s="331"/>
      <c r="D9" s="331"/>
      <c r="E9" s="331"/>
      <c r="F9" s="331"/>
      <c r="G9" s="331"/>
      <c r="H9" s="331"/>
      <c r="I9" s="179" t="s">
        <v>21</v>
      </c>
    </row>
    <row r="10" spans="1:9" s="2" customFormat="1" ht="34.5" customHeight="1">
      <c r="A10" s="164" t="s">
        <v>2</v>
      </c>
      <c r="B10" s="332" t="s">
        <v>300</v>
      </c>
      <c r="C10" s="332"/>
      <c r="D10" s="332"/>
      <c r="E10" s="332"/>
      <c r="F10" s="332"/>
      <c r="G10" s="332"/>
      <c r="H10" s="332"/>
      <c r="I10" s="181"/>
    </row>
    <row r="11" spans="1:9" s="2" customFormat="1" ht="34.5" customHeight="1">
      <c r="A11" s="165"/>
      <c r="B11" s="112"/>
      <c r="C11" s="112"/>
      <c r="D11" s="112"/>
      <c r="E11" s="112"/>
      <c r="F11" s="112"/>
      <c r="G11" s="112"/>
      <c r="H11" s="112"/>
      <c r="I11" s="182"/>
    </row>
    <row r="12" spans="1:9" s="2" customFormat="1" ht="34.5" customHeight="1">
      <c r="A12" s="163"/>
      <c r="B12" s="331" t="s">
        <v>297</v>
      </c>
      <c r="C12" s="331"/>
      <c r="D12" s="331"/>
      <c r="E12" s="331"/>
      <c r="F12" s="331"/>
      <c r="G12" s="331"/>
      <c r="H12" s="331"/>
      <c r="I12" s="179" t="s">
        <v>22</v>
      </c>
    </row>
    <row r="13" spans="1:9" s="2" customFormat="1" ht="34.5" customHeight="1">
      <c r="A13" s="164" t="s">
        <v>3</v>
      </c>
      <c r="B13" s="332" t="s">
        <v>298</v>
      </c>
      <c r="C13" s="332"/>
      <c r="D13" s="332"/>
      <c r="E13" s="332"/>
      <c r="F13" s="332"/>
      <c r="G13" s="332"/>
      <c r="H13" s="332"/>
      <c r="I13" s="181"/>
    </row>
    <row r="14" spans="1:9" s="2" customFormat="1" ht="34.5" customHeight="1">
      <c r="A14" s="165"/>
      <c r="B14" s="112"/>
      <c r="C14" s="112"/>
      <c r="D14" s="112"/>
      <c r="E14" s="112"/>
      <c r="F14" s="112"/>
      <c r="G14" s="112"/>
      <c r="H14" s="112"/>
      <c r="I14" s="182"/>
    </row>
    <row r="15" spans="1:9" s="2" customFormat="1" ht="34.5" customHeight="1">
      <c r="A15" s="166"/>
      <c r="B15" s="329" t="s">
        <v>303</v>
      </c>
      <c r="C15" s="329"/>
      <c r="D15" s="329"/>
      <c r="E15" s="329"/>
      <c r="F15" s="329"/>
      <c r="G15" s="329"/>
      <c r="H15" s="329"/>
      <c r="I15" s="179" t="s">
        <v>23</v>
      </c>
    </row>
    <row r="16" spans="1:9" s="2" customFormat="1" ht="34.5" customHeight="1">
      <c r="A16" s="167" t="s">
        <v>4</v>
      </c>
      <c r="B16" s="347" t="s">
        <v>304</v>
      </c>
      <c r="C16" s="347"/>
      <c r="D16" s="347"/>
      <c r="E16" s="347"/>
      <c r="F16" s="347"/>
      <c r="G16" s="347"/>
      <c r="H16" s="347"/>
      <c r="I16" s="183"/>
    </row>
    <row r="17" spans="1:9" s="2" customFormat="1" ht="34.5" customHeight="1">
      <c r="A17" s="168"/>
      <c r="B17" s="112"/>
      <c r="C17" s="112"/>
      <c r="D17" s="112"/>
      <c r="E17" s="112"/>
      <c r="F17" s="112"/>
      <c r="G17" s="112"/>
      <c r="H17" s="112"/>
      <c r="I17" s="184"/>
    </row>
    <row r="18" spans="1:9" s="2" customFormat="1" ht="34.5" customHeight="1">
      <c r="A18" s="166"/>
      <c r="B18" s="329" t="s">
        <v>291</v>
      </c>
      <c r="C18" s="329"/>
      <c r="D18" s="329"/>
      <c r="E18" s="329"/>
      <c r="F18" s="329"/>
      <c r="G18" s="329"/>
      <c r="H18" s="329"/>
      <c r="I18" s="179" t="s">
        <v>24</v>
      </c>
    </row>
    <row r="19" spans="1:9" s="2" customFormat="1" ht="34.5" customHeight="1">
      <c r="A19" s="167" t="s">
        <v>5</v>
      </c>
      <c r="B19" s="348" t="s">
        <v>292</v>
      </c>
      <c r="C19" s="348"/>
      <c r="D19" s="348"/>
      <c r="E19" s="348"/>
      <c r="F19" s="348"/>
      <c r="G19" s="348"/>
      <c r="H19" s="348"/>
      <c r="I19" s="183"/>
    </row>
    <row r="20" spans="1:9" s="2" customFormat="1" ht="34.5" customHeight="1">
      <c r="A20" s="168"/>
      <c r="B20" s="112"/>
      <c r="C20" s="112"/>
      <c r="D20" s="112"/>
      <c r="E20" s="112"/>
      <c r="F20" s="112"/>
      <c r="G20" s="112"/>
      <c r="H20" s="112"/>
      <c r="I20" s="184"/>
    </row>
    <row r="21" spans="1:9" s="2" customFormat="1" ht="34.5" customHeight="1">
      <c r="A21" s="166"/>
      <c r="B21" s="331" t="s">
        <v>295</v>
      </c>
      <c r="C21" s="331"/>
      <c r="D21" s="331"/>
      <c r="E21" s="331"/>
      <c r="F21" s="331"/>
      <c r="G21" s="331"/>
      <c r="H21" s="331"/>
      <c r="I21" s="179" t="s">
        <v>261</v>
      </c>
    </row>
    <row r="22" spans="1:9" s="2" customFormat="1" ht="34.5" customHeight="1">
      <c r="A22" s="169" t="s">
        <v>6</v>
      </c>
      <c r="B22" s="346" t="s">
        <v>296</v>
      </c>
      <c r="C22" s="346"/>
      <c r="D22" s="346"/>
      <c r="E22" s="346"/>
      <c r="F22" s="346"/>
      <c r="G22" s="346"/>
      <c r="H22" s="346"/>
      <c r="I22" s="185"/>
    </row>
    <row r="23" spans="1:9" s="2" customFormat="1" ht="34.5" customHeight="1">
      <c r="A23" s="170"/>
      <c r="B23" s="113"/>
      <c r="C23" s="113"/>
      <c r="D23" s="113"/>
      <c r="E23" s="113"/>
      <c r="F23" s="113"/>
      <c r="G23" s="113"/>
      <c r="H23" s="113"/>
      <c r="I23" s="186"/>
    </row>
    <row r="24" spans="1:9" s="2" customFormat="1" ht="34.5" customHeight="1">
      <c r="A24" s="163"/>
      <c r="B24" s="331" t="s">
        <v>293</v>
      </c>
      <c r="C24" s="331"/>
      <c r="D24" s="331"/>
      <c r="E24" s="331"/>
      <c r="F24" s="331"/>
      <c r="G24" s="331"/>
      <c r="H24" s="331"/>
      <c r="I24" s="179" t="s">
        <v>59</v>
      </c>
    </row>
    <row r="25" spans="1:9" s="2" customFormat="1" ht="34.5" customHeight="1">
      <c r="A25" s="167" t="s">
        <v>7</v>
      </c>
      <c r="B25" s="345" t="s">
        <v>294</v>
      </c>
      <c r="C25" s="345"/>
      <c r="D25" s="345"/>
      <c r="E25" s="345"/>
      <c r="F25" s="345"/>
      <c r="G25" s="345"/>
      <c r="H25" s="345"/>
      <c r="I25" s="345"/>
    </row>
    <row r="26" spans="1:9" s="2" customFormat="1" ht="34.5" customHeight="1">
      <c r="A26" s="168"/>
      <c r="B26" s="113"/>
      <c r="C26" s="113"/>
      <c r="D26" s="113"/>
      <c r="E26" s="113"/>
      <c r="F26" s="112"/>
      <c r="G26" s="112"/>
      <c r="H26" s="112"/>
      <c r="I26" s="187"/>
    </row>
    <row r="27" spans="1:9" s="2" customFormat="1" ht="34.5" customHeight="1">
      <c r="A27" s="166"/>
      <c r="B27" s="331" t="s">
        <v>282</v>
      </c>
      <c r="C27" s="331"/>
      <c r="D27" s="331"/>
      <c r="E27" s="331"/>
      <c r="F27" s="331"/>
      <c r="G27" s="331"/>
      <c r="H27" s="331"/>
      <c r="I27" s="179" t="s">
        <v>25</v>
      </c>
    </row>
    <row r="28" spans="1:9" s="2" customFormat="1" ht="34.5" customHeight="1">
      <c r="A28" s="171" t="s">
        <v>8</v>
      </c>
      <c r="B28" s="345" t="s">
        <v>283</v>
      </c>
      <c r="C28" s="345"/>
      <c r="D28" s="345"/>
      <c r="E28" s="345"/>
      <c r="F28" s="345"/>
      <c r="G28" s="345"/>
      <c r="H28" s="345"/>
      <c r="I28" s="181"/>
    </row>
    <row r="29" spans="1:9" s="2" customFormat="1" ht="34.5" customHeight="1">
      <c r="A29" s="172"/>
      <c r="B29" s="114"/>
      <c r="C29" s="114"/>
      <c r="D29" s="114"/>
      <c r="E29" s="114"/>
      <c r="F29" s="114"/>
      <c r="G29" s="114"/>
      <c r="H29" s="114"/>
      <c r="I29" s="181"/>
    </row>
    <row r="30" spans="1:9" s="2" customFormat="1" ht="34.5" customHeight="1">
      <c r="A30" s="166"/>
      <c r="B30" s="331" t="s">
        <v>285</v>
      </c>
      <c r="C30" s="331"/>
      <c r="D30" s="331"/>
      <c r="E30" s="331"/>
      <c r="F30" s="331"/>
      <c r="G30" s="331"/>
      <c r="H30" s="331"/>
      <c r="I30" s="188" t="s">
        <v>26</v>
      </c>
    </row>
    <row r="31" spans="1:19" s="2" customFormat="1" ht="34.5" customHeight="1">
      <c r="A31" s="173" t="s">
        <v>9</v>
      </c>
      <c r="B31" s="346" t="s">
        <v>286</v>
      </c>
      <c r="C31" s="346"/>
      <c r="D31" s="346"/>
      <c r="E31" s="346"/>
      <c r="F31" s="346"/>
      <c r="G31" s="346"/>
      <c r="H31" s="346"/>
      <c r="I31" s="183"/>
      <c r="L31" s="349"/>
      <c r="M31" s="349"/>
      <c r="N31" s="349"/>
      <c r="O31" s="349"/>
      <c r="P31" s="349"/>
      <c r="Q31" s="349"/>
      <c r="R31" s="349"/>
      <c r="S31" s="349"/>
    </row>
    <row r="32" spans="1:19" s="2" customFormat="1" ht="34.5" customHeight="1">
      <c r="A32" s="174"/>
      <c r="B32" s="112"/>
      <c r="C32" s="112"/>
      <c r="D32" s="112"/>
      <c r="E32" s="112"/>
      <c r="F32" s="112"/>
      <c r="G32" s="112"/>
      <c r="H32" s="112"/>
      <c r="I32" s="183"/>
      <c r="L32" s="350"/>
      <c r="M32" s="350"/>
      <c r="N32" s="350"/>
      <c r="O32" s="350"/>
      <c r="P32" s="350"/>
      <c r="Q32" s="350"/>
      <c r="R32" s="350"/>
      <c r="S32" s="350"/>
    </row>
    <row r="33" spans="1:17" s="2" customFormat="1" ht="34.5" customHeight="1">
      <c r="A33" s="166"/>
      <c r="B33" s="331" t="s">
        <v>289</v>
      </c>
      <c r="C33" s="331"/>
      <c r="D33" s="331"/>
      <c r="E33" s="331"/>
      <c r="F33" s="331"/>
      <c r="G33" s="331"/>
      <c r="H33" s="331"/>
      <c r="I33" s="188" t="s">
        <v>27</v>
      </c>
      <c r="K33" s="335"/>
      <c r="L33" s="335"/>
      <c r="M33" s="335"/>
      <c r="N33" s="335"/>
      <c r="O33" s="335"/>
      <c r="P33" s="335"/>
      <c r="Q33" s="335"/>
    </row>
    <row r="34" spans="1:17" s="2" customFormat="1" ht="34.5" customHeight="1">
      <c r="A34" s="167" t="s">
        <v>69</v>
      </c>
      <c r="B34" s="332" t="s">
        <v>290</v>
      </c>
      <c r="C34" s="332"/>
      <c r="D34" s="332"/>
      <c r="E34" s="332"/>
      <c r="F34" s="332"/>
      <c r="G34" s="332"/>
      <c r="H34" s="332"/>
      <c r="I34" s="183"/>
      <c r="K34" s="336"/>
      <c r="L34" s="336"/>
      <c r="M34" s="336"/>
      <c r="N34" s="336"/>
      <c r="O34" s="336"/>
      <c r="P34" s="336"/>
      <c r="Q34" s="336"/>
    </row>
    <row r="35" spans="1:17" s="2" customFormat="1" ht="34.5" customHeight="1">
      <c r="A35" s="168"/>
      <c r="B35" s="115"/>
      <c r="C35" s="115"/>
      <c r="D35" s="115"/>
      <c r="E35" s="115"/>
      <c r="F35" s="115"/>
      <c r="G35" s="115"/>
      <c r="H35" s="115"/>
      <c r="I35" s="183"/>
      <c r="K35" s="335"/>
      <c r="L35" s="335"/>
      <c r="M35" s="335"/>
      <c r="N35" s="335"/>
      <c r="O35" s="335"/>
      <c r="P35" s="335"/>
      <c r="Q35" s="335"/>
    </row>
    <row r="36" spans="1:17" s="2" customFormat="1" ht="34.5" customHeight="1">
      <c r="A36" s="175"/>
      <c r="B36" s="331" t="s">
        <v>273</v>
      </c>
      <c r="C36" s="331"/>
      <c r="D36" s="331"/>
      <c r="E36" s="331"/>
      <c r="F36" s="331"/>
      <c r="G36" s="331"/>
      <c r="H36" s="331"/>
      <c r="I36" s="179" t="s">
        <v>28</v>
      </c>
      <c r="K36" s="352"/>
      <c r="L36" s="352"/>
      <c r="M36" s="352"/>
      <c r="N36" s="352"/>
      <c r="O36" s="352"/>
      <c r="P36" s="352"/>
      <c r="Q36" s="352"/>
    </row>
    <row r="37" spans="1:17" s="2" customFormat="1" ht="34.5" customHeight="1">
      <c r="A37" s="167" t="s">
        <v>15</v>
      </c>
      <c r="B37" s="333" t="s">
        <v>270</v>
      </c>
      <c r="C37" s="333"/>
      <c r="D37" s="333"/>
      <c r="E37" s="333"/>
      <c r="F37" s="333"/>
      <c r="G37" s="333"/>
      <c r="H37" s="333"/>
      <c r="I37" s="183"/>
      <c r="K37" s="330"/>
      <c r="L37" s="330"/>
      <c r="M37" s="330"/>
      <c r="N37" s="330"/>
      <c r="O37" s="330"/>
      <c r="P37" s="330"/>
      <c r="Q37" s="330"/>
    </row>
    <row r="38" spans="1:17" s="2" customFormat="1" ht="34.5" customHeight="1">
      <c r="A38" s="168"/>
      <c r="B38" s="115"/>
      <c r="C38" s="115"/>
      <c r="D38" s="115"/>
      <c r="E38" s="115"/>
      <c r="F38" s="115"/>
      <c r="G38" s="115"/>
      <c r="H38" s="115"/>
      <c r="I38" s="183"/>
      <c r="K38" s="146"/>
      <c r="L38" s="146"/>
      <c r="M38" s="146"/>
      <c r="N38" s="146"/>
      <c r="O38" s="146"/>
      <c r="P38" s="146"/>
      <c r="Q38" s="146"/>
    </row>
    <row r="39" spans="1:17" s="2" customFormat="1" ht="34.5" customHeight="1">
      <c r="A39" s="163"/>
      <c r="B39" s="329" t="s">
        <v>267</v>
      </c>
      <c r="C39" s="329"/>
      <c r="D39" s="329"/>
      <c r="E39" s="329"/>
      <c r="F39" s="329"/>
      <c r="G39" s="329"/>
      <c r="H39" s="329"/>
      <c r="I39" s="179" t="s">
        <v>29</v>
      </c>
      <c r="K39" s="330"/>
      <c r="L39" s="330"/>
      <c r="M39" s="330"/>
      <c r="N39" s="330"/>
      <c r="O39" s="330"/>
      <c r="P39" s="330"/>
      <c r="Q39" s="330"/>
    </row>
    <row r="40" spans="1:17" s="2" customFormat="1" ht="34.5" customHeight="1">
      <c r="A40" s="167" t="s">
        <v>262</v>
      </c>
      <c r="B40" s="333" t="s">
        <v>268</v>
      </c>
      <c r="C40" s="333"/>
      <c r="D40" s="333"/>
      <c r="E40" s="333"/>
      <c r="F40" s="333"/>
      <c r="G40" s="333"/>
      <c r="H40" s="333"/>
      <c r="I40" s="183"/>
      <c r="K40" s="351"/>
      <c r="L40" s="351"/>
      <c r="M40" s="351"/>
      <c r="N40" s="351"/>
      <c r="O40" s="351"/>
      <c r="P40" s="351"/>
      <c r="Q40" s="351"/>
    </row>
    <row r="41" spans="1:17" s="2" customFormat="1" ht="34.5" customHeight="1">
      <c r="A41" s="168"/>
      <c r="B41" s="115"/>
      <c r="C41" s="115"/>
      <c r="D41" s="115"/>
      <c r="E41" s="115"/>
      <c r="F41" s="115"/>
      <c r="G41" s="115"/>
      <c r="H41" s="115"/>
      <c r="I41" s="183"/>
      <c r="K41" s="62"/>
      <c r="L41" s="62"/>
      <c r="M41" s="62"/>
      <c r="N41" s="62"/>
      <c r="O41" s="62"/>
      <c r="P41" s="62"/>
      <c r="Q41" s="62"/>
    </row>
    <row r="42" spans="1:17" s="2" customFormat="1" ht="34.5" customHeight="1">
      <c r="A42" s="163"/>
      <c r="B42" s="329" t="s">
        <v>278</v>
      </c>
      <c r="C42" s="329"/>
      <c r="D42" s="329"/>
      <c r="E42" s="329"/>
      <c r="F42" s="329"/>
      <c r="G42" s="329"/>
      <c r="H42" s="329"/>
      <c r="I42" s="179" t="s">
        <v>30</v>
      </c>
      <c r="K42" s="62"/>
      <c r="L42" s="62"/>
      <c r="M42" s="62"/>
      <c r="N42" s="62"/>
      <c r="O42" s="62"/>
      <c r="P42" s="62"/>
      <c r="Q42" s="62"/>
    </row>
    <row r="43" spans="1:17" s="2" customFormat="1" ht="34.5" customHeight="1">
      <c r="A43" s="167" t="s">
        <v>11</v>
      </c>
      <c r="B43" s="333" t="s">
        <v>279</v>
      </c>
      <c r="C43" s="333"/>
      <c r="D43" s="333"/>
      <c r="E43" s="333"/>
      <c r="F43" s="333"/>
      <c r="G43" s="333"/>
      <c r="H43" s="333"/>
      <c r="I43" s="189"/>
      <c r="K43" s="62"/>
      <c r="L43" s="62"/>
      <c r="M43" s="62"/>
      <c r="N43" s="62"/>
      <c r="O43" s="62"/>
      <c r="P43" s="62"/>
      <c r="Q43" s="62"/>
    </row>
    <row r="44" spans="1:9" s="2" customFormat="1" ht="15.75" customHeight="1">
      <c r="A44" s="168"/>
      <c r="B44" s="61"/>
      <c r="C44" s="61"/>
      <c r="D44" s="61"/>
      <c r="E44" s="61"/>
      <c r="F44" s="61"/>
      <c r="G44" s="61"/>
      <c r="H44" s="61"/>
      <c r="I44" s="189"/>
    </row>
    <row r="45" spans="1:9" s="2" customFormat="1" ht="15.75" customHeight="1">
      <c r="A45" s="168"/>
      <c r="B45" s="61"/>
      <c r="C45" s="61"/>
      <c r="D45" s="61"/>
      <c r="E45" s="61"/>
      <c r="F45" s="61"/>
      <c r="G45" s="61"/>
      <c r="H45" s="61"/>
      <c r="I45" s="189"/>
    </row>
    <row r="46" spans="1:9" s="2" customFormat="1" ht="21.75" customHeight="1">
      <c r="A46" s="163"/>
      <c r="I46" s="179" t="s">
        <v>31</v>
      </c>
    </row>
    <row r="47" spans="1:9" s="2" customFormat="1" ht="24.75" customHeight="1">
      <c r="A47" s="167" t="s">
        <v>12</v>
      </c>
      <c r="I47" s="189"/>
    </row>
    <row r="48" spans="1:9" s="2" customFormat="1" ht="15.75" customHeight="1">
      <c r="A48" s="168"/>
      <c r="B48" s="25"/>
      <c r="C48" s="25"/>
      <c r="D48" s="25"/>
      <c r="E48" s="25"/>
      <c r="F48" s="25"/>
      <c r="G48" s="25"/>
      <c r="H48" s="25"/>
      <c r="I48" s="189"/>
    </row>
    <row r="49" spans="1:9" s="2" customFormat="1" ht="19.5" customHeight="1">
      <c r="A49" s="163"/>
      <c r="I49" s="179" t="s">
        <v>31</v>
      </c>
    </row>
    <row r="50" spans="1:9" s="2" customFormat="1" ht="36.75" customHeight="1">
      <c r="A50" s="167" t="s">
        <v>12</v>
      </c>
      <c r="I50" s="181"/>
    </row>
    <row r="51" spans="1:9" s="2" customFormat="1" ht="20.25">
      <c r="A51" s="176"/>
      <c r="B51" s="342"/>
      <c r="C51" s="342"/>
      <c r="D51" s="342"/>
      <c r="E51" s="342"/>
      <c r="F51" s="342"/>
      <c r="G51" s="342"/>
      <c r="H51" s="342"/>
      <c r="I51" s="342"/>
    </row>
    <row r="52" spans="1:9" s="2" customFormat="1" ht="20.25">
      <c r="A52" s="176"/>
      <c r="B52" s="342"/>
      <c r="C52" s="342"/>
      <c r="D52" s="342"/>
      <c r="E52" s="342"/>
      <c r="F52" s="342"/>
      <c r="G52" s="342"/>
      <c r="H52" s="342"/>
      <c r="I52" s="342"/>
    </row>
    <row r="53" spans="1:9" s="2" customFormat="1" ht="20.25">
      <c r="A53" s="176"/>
      <c r="B53" s="344" t="s">
        <v>70</v>
      </c>
      <c r="C53" s="344"/>
      <c r="D53" s="344"/>
      <c r="E53" s="344"/>
      <c r="F53" s="344"/>
      <c r="G53" s="344"/>
      <c r="H53" s="344"/>
      <c r="I53" s="190"/>
    </row>
    <row r="54" spans="1:9" s="2" customFormat="1" ht="20.25">
      <c r="A54" s="176"/>
      <c r="B54" s="343" t="s">
        <v>71</v>
      </c>
      <c r="C54" s="343"/>
      <c r="D54" s="343"/>
      <c r="E54" s="343"/>
      <c r="F54" s="343"/>
      <c r="G54" s="343"/>
      <c r="H54" s="343"/>
      <c r="I54" s="190"/>
    </row>
    <row r="55" spans="1:9" s="2" customFormat="1" ht="20.25">
      <c r="A55" s="176"/>
      <c r="B55" s="343"/>
      <c r="C55" s="343"/>
      <c r="D55" s="343"/>
      <c r="E55" s="343"/>
      <c r="F55" s="343"/>
      <c r="G55" s="343"/>
      <c r="H55" s="343"/>
      <c r="I55" s="190"/>
    </row>
    <row r="56" spans="1:9" s="2" customFormat="1" ht="20.25">
      <c r="A56" s="176"/>
      <c r="B56" s="342"/>
      <c r="C56" s="342"/>
      <c r="D56" s="342"/>
      <c r="E56" s="342"/>
      <c r="F56" s="342"/>
      <c r="G56" s="342"/>
      <c r="H56" s="342"/>
      <c r="I56" s="342"/>
    </row>
    <row r="57" spans="1:9" s="2" customFormat="1" ht="20.25">
      <c r="A57" s="176"/>
      <c r="B57" s="342"/>
      <c r="C57" s="342"/>
      <c r="D57" s="342"/>
      <c r="E57" s="342"/>
      <c r="F57" s="342"/>
      <c r="G57" s="342"/>
      <c r="H57" s="342"/>
      <c r="I57" s="342"/>
    </row>
    <row r="58" spans="1:9" s="2" customFormat="1" ht="20.25">
      <c r="A58" s="176"/>
      <c r="B58" s="342"/>
      <c r="C58" s="342"/>
      <c r="D58" s="342"/>
      <c r="E58" s="342"/>
      <c r="F58" s="342"/>
      <c r="G58" s="342"/>
      <c r="H58" s="342"/>
      <c r="I58" s="342"/>
    </row>
    <row r="59" spans="1:9" s="2" customFormat="1" ht="20.25">
      <c r="A59" s="176"/>
      <c r="B59" s="342"/>
      <c r="C59" s="342"/>
      <c r="D59" s="342"/>
      <c r="E59" s="342"/>
      <c r="F59" s="342"/>
      <c r="G59" s="342"/>
      <c r="H59" s="342"/>
      <c r="I59" s="342"/>
    </row>
    <row r="60" spans="1:9" s="2" customFormat="1" ht="20.25">
      <c r="A60" s="176"/>
      <c r="B60" s="342"/>
      <c r="C60" s="342"/>
      <c r="D60" s="342"/>
      <c r="E60" s="342"/>
      <c r="F60" s="342"/>
      <c r="G60" s="342"/>
      <c r="H60" s="342"/>
      <c r="I60" s="342"/>
    </row>
    <row r="61" spans="1:9" s="2" customFormat="1" ht="20.25">
      <c r="A61" s="176"/>
      <c r="B61" s="342"/>
      <c r="C61" s="342"/>
      <c r="D61" s="342"/>
      <c r="E61" s="342"/>
      <c r="F61" s="342"/>
      <c r="G61" s="342"/>
      <c r="H61" s="342"/>
      <c r="I61" s="342"/>
    </row>
    <row r="62" spans="1:9" s="2" customFormat="1" ht="20.25">
      <c r="A62" s="176"/>
      <c r="B62" s="342"/>
      <c r="C62" s="342"/>
      <c r="D62" s="342"/>
      <c r="E62" s="342"/>
      <c r="F62" s="342"/>
      <c r="G62" s="342"/>
      <c r="H62" s="342"/>
      <c r="I62" s="342"/>
    </row>
    <row r="63" spans="1:9" s="2" customFormat="1" ht="20.25">
      <c r="A63" s="176"/>
      <c r="B63" s="342"/>
      <c r="C63" s="342"/>
      <c r="D63" s="342"/>
      <c r="E63" s="342"/>
      <c r="F63" s="342"/>
      <c r="G63" s="342"/>
      <c r="H63" s="342"/>
      <c r="I63" s="342"/>
    </row>
    <row r="64" spans="1:9" s="2" customFormat="1" ht="20.25">
      <c r="A64" s="176"/>
      <c r="B64" s="342"/>
      <c r="C64" s="342"/>
      <c r="D64" s="342"/>
      <c r="E64" s="342"/>
      <c r="F64" s="342"/>
      <c r="G64" s="342"/>
      <c r="H64" s="342"/>
      <c r="I64" s="342"/>
    </row>
    <row r="65" spans="1:9" s="2" customFormat="1" ht="20.25">
      <c r="A65" s="176"/>
      <c r="B65" s="342"/>
      <c r="C65" s="342"/>
      <c r="D65" s="342"/>
      <c r="E65" s="342"/>
      <c r="F65" s="342"/>
      <c r="G65" s="342"/>
      <c r="H65" s="342"/>
      <c r="I65" s="342"/>
    </row>
    <row r="66" spans="1:9" s="2" customFormat="1" ht="20.25">
      <c r="A66" s="176"/>
      <c r="B66" s="342"/>
      <c r="C66" s="342"/>
      <c r="D66" s="342"/>
      <c r="E66" s="342"/>
      <c r="F66" s="342"/>
      <c r="G66" s="342"/>
      <c r="H66" s="342"/>
      <c r="I66" s="342"/>
    </row>
    <row r="67" spans="1:9" s="2" customFormat="1" ht="20.25">
      <c r="A67" s="176"/>
      <c r="B67" s="342"/>
      <c r="C67" s="342"/>
      <c r="D67" s="342"/>
      <c r="E67" s="342"/>
      <c r="F67" s="342"/>
      <c r="G67" s="342"/>
      <c r="H67" s="342"/>
      <c r="I67" s="342"/>
    </row>
    <row r="68" spans="1:9" s="2" customFormat="1" ht="20.25">
      <c r="A68" s="176"/>
      <c r="B68" s="342"/>
      <c r="C68" s="342"/>
      <c r="D68" s="342"/>
      <c r="E68" s="342"/>
      <c r="F68" s="342"/>
      <c r="G68" s="342"/>
      <c r="H68" s="342"/>
      <c r="I68" s="342"/>
    </row>
    <row r="69" spans="1:9" s="2" customFormat="1" ht="20.25">
      <c r="A69" s="176"/>
      <c r="B69" s="342"/>
      <c r="C69" s="342"/>
      <c r="D69" s="342"/>
      <c r="E69" s="342"/>
      <c r="F69" s="342"/>
      <c r="G69" s="342"/>
      <c r="H69" s="342"/>
      <c r="I69" s="342"/>
    </row>
    <row r="70" spans="1:9" s="2" customFormat="1" ht="20.25">
      <c r="A70" s="176"/>
      <c r="B70" s="342"/>
      <c r="C70" s="342"/>
      <c r="D70" s="342"/>
      <c r="E70" s="342"/>
      <c r="F70" s="342"/>
      <c r="G70" s="342"/>
      <c r="H70" s="342"/>
      <c r="I70" s="342"/>
    </row>
    <row r="71" spans="1:9" s="2" customFormat="1" ht="20.25">
      <c r="A71" s="176"/>
      <c r="B71" s="342"/>
      <c r="C71" s="342"/>
      <c r="D71" s="342"/>
      <c r="E71" s="342"/>
      <c r="F71" s="342"/>
      <c r="G71" s="342"/>
      <c r="H71" s="342"/>
      <c r="I71" s="342"/>
    </row>
    <row r="72" spans="1:9" s="2" customFormat="1" ht="20.25">
      <c r="A72" s="176"/>
      <c r="B72" s="342"/>
      <c r="C72" s="342"/>
      <c r="D72" s="342"/>
      <c r="E72" s="342"/>
      <c r="F72" s="342"/>
      <c r="G72" s="342"/>
      <c r="H72" s="342"/>
      <c r="I72" s="342"/>
    </row>
    <row r="73" spans="1:9" s="2" customFormat="1" ht="20.25">
      <c r="A73" s="176"/>
      <c r="B73" s="342"/>
      <c r="C73" s="342"/>
      <c r="D73" s="342"/>
      <c r="E73" s="342"/>
      <c r="F73" s="342"/>
      <c r="G73" s="342"/>
      <c r="H73" s="342"/>
      <c r="I73" s="342"/>
    </row>
    <row r="74" spans="1:9" s="2" customFormat="1" ht="20.25">
      <c r="A74" s="176"/>
      <c r="B74" s="342"/>
      <c r="C74" s="342"/>
      <c r="D74" s="342"/>
      <c r="E74" s="342"/>
      <c r="F74" s="342"/>
      <c r="G74" s="342"/>
      <c r="H74" s="342"/>
      <c r="I74" s="342"/>
    </row>
    <row r="75" spans="1:9" s="2" customFormat="1" ht="20.25">
      <c r="A75" s="176"/>
      <c r="B75" s="342"/>
      <c r="C75" s="342"/>
      <c r="D75" s="342"/>
      <c r="E75" s="342"/>
      <c r="F75" s="342"/>
      <c r="G75" s="342"/>
      <c r="H75" s="342"/>
      <c r="I75" s="342"/>
    </row>
    <row r="76" spans="1:9" s="2" customFormat="1" ht="20.25">
      <c r="A76" s="176"/>
      <c r="B76" s="342"/>
      <c r="C76" s="342"/>
      <c r="D76" s="342"/>
      <c r="E76" s="342"/>
      <c r="F76" s="342"/>
      <c r="G76" s="342"/>
      <c r="H76" s="342"/>
      <c r="I76" s="342"/>
    </row>
    <row r="77" spans="1:9" s="2" customFormat="1" ht="20.25">
      <c r="A77" s="176"/>
      <c r="B77" s="342"/>
      <c r="C77" s="342"/>
      <c r="D77" s="342"/>
      <c r="E77" s="342"/>
      <c r="F77" s="342"/>
      <c r="G77" s="342"/>
      <c r="H77" s="342"/>
      <c r="I77" s="342"/>
    </row>
    <row r="78" spans="1:9" s="2" customFormat="1" ht="20.25">
      <c r="A78" s="176"/>
      <c r="B78" s="342"/>
      <c r="C78" s="342"/>
      <c r="D78" s="342"/>
      <c r="E78" s="342"/>
      <c r="F78" s="342"/>
      <c r="G78" s="342"/>
      <c r="H78" s="342"/>
      <c r="I78" s="342"/>
    </row>
    <row r="79" spans="1:9" s="2" customFormat="1" ht="20.25">
      <c r="A79" s="176"/>
      <c r="B79" s="342"/>
      <c r="C79" s="342"/>
      <c r="D79" s="342"/>
      <c r="E79" s="342"/>
      <c r="F79" s="342"/>
      <c r="G79" s="342"/>
      <c r="H79" s="342"/>
      <c r="I79" s="342"/>
    </row>
    <row r="80" spans="1:9" s="2" customFormat="1" ht="20.25">
      <c r="A80" s="176"/>
      <c r="B80" s="342"/>
      <c r="C80" s="342"/>
      <c r="D80" s="342"/>
      <c r="E80" s="342"/>
      <c r="F80" s="342"/>
      <c r="G80" s="342"/>
      <c r="H80" s="342"/>
      <c r="I80" s="342"/>
    </row>
    <row r="81" spans="1:9" s="2" customFormat="1" ht="20.25">
      <c r="A81" s="176"/>
      <c r="B81" s="342"/>
      <c r="C81" s="342"/>
      <c r="D81" s="342"/>
      <c r="E81" s="342"/>
      <c r="F81" s="342"/>
      <c r="G81" s="342"/>
      <c r="H81" s="342"/>
      <c r="I81" s="342"/>
    </row>
    <row r="82" spans="1:9" s="2" customFormat="1" ht="20.25">
      <c r="A82" s="176"/>
      <c r="B82" s="342"/>
      <c r="C82" s="342"/>
      <c r="D82" s="342"/>
      <c r="E82" s="342"/>
      <c r="F82" s="342"/>
      <c r="G82" s="342"/>
      <c r="H82" s="342"/>
      <c r="I82" s="342"/>
    </row>
    <row r="83" spans="1:9" s="2" customFormat="1" ht="20.25">
      <c r="A83" s="176"/>
      <c r="B83" s="342"/>
      <c r="C83" s="342"/>
      <c r="D83" s="342"/>
      <c r="E83" s="342"/>
      <c r="F83" s="342"/>
      <c r="G83" s="342"/>
      <c r="H83" s="342"/>
      <c r="I83" s="342"/>
    </row>
    <row r="84" spans="1:9" s="2" customFormat="1" ht="20.25">
      <c r="A84" s="176"/>
      <c r="B84" s="342"/>
      <c r="C84" s="342"/>
      <c r="D84" s="342"/>
      <c r="E84" s="342"/>
      <c r="F84" s="342"/>
      <c r="G84" s="342"/>
      <c r="H84" s="342"/>
      <c r="I84" s="342"/>
    </row>
    <row r="85" spans="1:9" s="2" customFormat="1" ht="20.25">
      <c r="A85" s="176"/>
      <c r="B85" s="342"/>
      <c r="C85" s="342"/>
      <c r="D85" s="342"/>
      <c r="E85" s="342"/>
      <c r="F85" s="342"/>
      <c r="G85" s="342"/>
      <c r="H85" s="342"/>
      <c r="I85" s="342"/>
    </row>
    <row r="86" spans="1:9" s="2" customFormat="1" ht="20.25">
      <c r="A86" s="176"/>
      <c r="B86" s="342"/>
      <c r="C86" s="342"/>
      <c r="D86" s="342"/>
      <c r="E86" s="342"/>
      <c r="F86" s="342"/>
      <c r="G86" s="342"/>
      <c r="H86" s="342"/>
      <c r="I86" s="342"/>
    </row>
    <row r="87" spans="1:9" s="2" customFormat="1" ht="20.25">
      <c r="A87" s="176"/>
      <c r="B87" s="334"/>
      <c r="C87" s="334"/>
      <c r="D87" s="334"/>
      <c r="E87" s="334"/>
      <c r="F87" s="334"/>
      <c r="G87" s="334"/>
      <c r="H87" s="334"/>
      <c r="I87" s="334"/>
    </row>
    <row r="88" spans="1:9" s="2" customFormat="1" ht="20.25">
      <c r="A88" s="176"/>
      <c r="B88" s="334"/>
      <c r="C88" s="334"/>
      <c r="D88" s="334"/>
      <c r="E88" s="334"/>
      <c r="F88" s="334"/>
      <c r="G88" s="334"/>
      <c r="H88" s="334"/>
      <c r="I88" s="334"/>
    </row>
    <row r="89" spans="1:9" s="2" customFormat="1" ht="20.25">
      <c r="A89" s="176"/>
      <c r="B89" s="334"/>
      <c r="C89" s="334"/>
      <c r="D89" s="334"/>
      <c r="E89" s="334"/>
      <c r="F89" s="334"/>
      <c r="G89" s="334"/>
      <c r="H89" s="334"/>
      <c r="I89" s="334"/>
    </row>
    <row r="90" spans="1:9" s="2" customFormat="1" ht="20.25">
      <c r="A90" s="176"/>
      <c r="B90" s="334"/>
      <c r="C90" s="334"/>
      <c r="D90" s="334"/>
      <c r="E90" s="334"/>
      <c r="F90" s="334"/>
      <c r="G90" s="334"/>
      <c r="H90" s="334"/>
      <c r="I90" s="334"/>
    </row>
    <row r="91" spans="1:9" s="2" customFormat="1" ht="20.25">
      <c r="A91" s="176"/>
      <c r="B91" s="334"/>
      <c r="C91" s="334"/>
      <c r="D91" s="334"/>
      <c r="E91" s="334"/>
      <c r="F91" s="334"/>
      <c r="G91" s="334"/>
      <c r="H91" s="334"/>
      <c r="I91" s="334"/>
    </row>
    <row r="92" spans="1:9" s="2" customFormat="1" ht="20.25">
      <c r="A92" s="176"/>
      <c r="B92" s="334"/>
      <c r="C92" s="334"/>
      <c r="D92" s="334"/>
      <c r="E92" s="334"/>
      <c r="F92" s="334"/>
      <c r="G92" s="334"/>
      <c r="H92" s="334"/>
      <c r="I92" s="334"/>
    </row>
    <row r="93" spans="1:9" s="2" customFormat="1" ht="20.25">
      <c r="A93" s="176"/>
      <c r="B93" s="334"/>
      <c r="C93" s="334"/>
      <c r="D93" s="334"/>
      <c r="E93" s="334"/>
      <c r="F93" s="334"/>
      <c r="G93" s="334"/>
      <c r="H93" s="334"/>
      <c r="I93" s="334"/>
    </row>
    <row r="94" spans="1:9" s="2" customFormat="1" ht="20.25">
      <c r="A94" s="176"/>
      <c r="B94" s="334"/>
      <c r="C94" s="334"/>
      <c r="D94" s="334"/>
      <c r="E94" s="334"/>
      <c r="F94" s="334"/>
      <c r="G94" s="334"/>
      <c r="H94" s="334"/>
      <c r="I94" s="334"/>
    </row>
    <row r="95" spans="1:9" s="2" customFormat="1" ht="20.25">
      <c r="A95" s="176"/>
      <c r="B95" s="334"/>
      <c r="C95" s="334"/>
      <c r="D95" s="334"/>
      <c r="E95" s="334"/>
      <c r="F95" s="334"/>
      <c r="G95" s="334"/>
      <c r="H95" s="334"/>
      <c r="I95" s="334"/>
    </row>
    <row r="96" spans="1:9" s="2" customFormat="1" ht="20.25">
      <c r="A96" s="176"/>
      <c r="B96" s="334"/>
      <c r="C96" s="334"/>
      <c r="D96" s="334"/>
      <c r="E96" s="334"/>
      <c r="F96" s="334"/>
      <c r="G96" s="334"/>
      <c r="H96" s="334"/>
      <c r="I96" s="334"/>
    </row>
    <row r="97" spans="1:9" s="2" customFormat="1" ht="20.25">
      <c r="A97" s="176"/>
      <c r="B97" s="334"/>
      <c r="C97" s="334"/>
      <c r="D97" s="334"/>
      <c r="E97" s="334"/>
      <c r="F97" s="334"/>
      <c r="G97" s="334"/>
      <c r="H97" s="334"/>
      <c r="I97" s="334"/>
    </row>
    <row r="98" spans="1:9" s="2" customFormat="1" ht="20.25">
      <c r="A98" s="176"/>
      <c r="B98" s="334"/>
      <c r="C98" s="334"/>
      <c r="D98" s="334"/>
      <c r="E98" s="334"/>
      <c r="F98" s="334"/>
      <c r="G98" s="334"/>
      <c r="H98" s="334"/>
      <c r="I98" s="334"/>
    </row>
    <row r="99" spans="1:9" s="2" customFormat="1" ht="20.25">
      <c r="A99" s="176"/>
      <c r="B99" s="334"/>
      <c r="C99" s="334"/>
      <c r="D99" s="334"/>
      <c r="E99" s="334"/>
      <c r="F99" s="334"/>
      <c r="G99" s="334"/>
      <c r="H99" s="334"/>
      <c r="I99" s="334"/>
    </row>
    <row r="100" spans="1:9" s="2" customFormat="1" ht="20.25">
      <c r="A100" s="176"/>
      <c r="B100" s="334"/>
      <c r="C100" s="334"/>
      <c r="D100" s="334"/>
      <c r="E100" s="334"/>
      <c r="F100" s="334"/>
      <c r="G100" s="334"/>
      <c r="H100" s="334"/>
      <c r="I100" s="334"/>
    </row>
    <row r="101" spans="1:9" s="2" customFormat="1" ht="20.25">
      <c r="A101" s="176"/>
      <c r="B101" s="334"/>
      <c r="C101" s="334"/>
      <c r="D101" s="334"/>
      <c r="E101" s="334"/>
      <c r="F101" s="334"/>
      <c r="G101" s="334"/>
      <c r="H101" s="334"/>
      <c r="I101" s="334"/>
    </row>
    <row r="102" spans="1:9" s="2" customFormat="1" ht="20.25">
      <c r="A102" s="176"/>
      <c r="B102" s="334"/>
      <c r="C102" s="334"/>
      <c r="D102" s="334"/>
      <c r="E102" s="334"/>
      <c r="F102" s="334"/>
      <c r="G102" s="334"/>
      <c r="H102" s="334"/>
      <c r="I102" s="334"/>
    </row>
    <row r="103" spans="1:9" s="2" customFormat="1" ht="20.25">
      <c r="A103" s="176"/>
      <c r="B103" s="334"/>
      <c r="C103" s="334"/>
      <c r="D103" s="334"/>
      <c r="E103" s="334"/>
      <c r="F103" s="334"/>
      <c r="G103" s="334"/>
      <c r="H103" s="334"/>
      <c r="I103" s="334"/>
    </row>
    <row r="104" spans="1:9" s="2" customFormat="1" ht="20.25">
      <c r="A104" s="176"/>
      <c r="B104" s="334"/>
      <c r="C104" s="334"/>
      <c r="D104" s="334"/>
      <c r="E104" s="334"/>
      <c r="F104" s="334"/>
      <c r="G104" s="334"/>
      <c r="H104" s="334"/>
      <c r="I104" s="334"/>
    </row>
    <row r="105" spans="1:9" s="2" customFormat="1" ht="20.25">
      <c r="A105" s="176"/>
      <c r="B105" s="334"/>
      <c r="C105" s="334"/>
      <c r="D105" s="334"/>
      <c r="E105" s="334"/>
      <c r="F105" s="334"/>
      <c r="G105" s="334"/>
      <c r="H105" s="334"/>
      <c r="I105" s="334"/>
    </row>
    <row r="106" spans="1:9" s="2" customFormat="1" ht="20.25">
      <c r="A106" s="176"/>
      <c r="B106" s="334"/>
      <c r="C106" s="334"/>
      <c r="D106" s="334"/>
      <c r="E106" s="334"/>
      <c r="F106" s="334"/>
      <c r="G106" s="334"/>
      <c r="H106" s="334"/>
      <c r="I106" s="334"/>
    </row>
    <row r="107" spans="1:9" s="2" customFormat="1" ht="20.25">
      <c r="A107" s="176"/>
      <c r="B107" s="334"/>
      <c r="C107" s="334"/>
      <c r="D107" s="334"/>
      <c r="E107" s="334"/>
      <c r="F107" s="334"/>
      <c r="G107" s="334"/>
      <c r="H107" s="334"/>
      <c r="I107" s="334"/>
    </row>
    <row r="108" spans="1:9" s="2" customFormat="1" ht="20.25">
      <c r="A108" s="176"/>
      <c r="B108" s="334"/>
      <c r="C108" s="334"/>
      <c r="D108" s="334"/>
      <c r="E108" s="334"/>
      <c r="F108" s="334"/>
      <c r="G108" s="334"/>
      <c r="H108" s="334"/>
      <c r="I108" s="334"/>
    </row>
    <row r="109" spans="1:9" s="2" customFormat="1" ht="20.25">
      <c r="A109" s="176"/>
      <c r="B109" s="334"/>
      <c r="C109" s="334"/>
      <c r="D109" s="334"/>
      <c r="E109" s="334"/>
      <c r="F109" s="334"/>
      <c r="G109" s="334"/>
      <c r="H109" s="334"/>
      <c r="I109" s="334"/>
    </row>
    <row r="110" spans="1:9" s="2" customFormat="1" ht="20.25">
      <c r="A110" s="176"/>
      <c r="B110" s="334"/>
      <c r="C110" s="334"/>
      <c r="D110" s="334"/>
      <c r="E110" s="334"/>
      <c r="F110" s="334"/>
      <c r="G110" s="334"/>
      <c r="H110" s="334"/>
      <c r="I110" s="334"/>
    </row>
    <row r="111" spans="1:9" s="2" customFormat="1" ht="20.25">
      <c r="A111" s="176"/>
      <c r="B111" s="334"/>
      <c r="C111" s="334"/>
      <c r="D111" s="334"/>
      <c r="E111" s="334"/>
      <c r="F111" s="334"/>
      <c r="G111" s="334"/>
      <c r="H111" s="334"/>
      <c r="I111" s="334"/>
    </row>
    <row r="112" spans="1:9" s="2" customFormat="1" ht="20.25">
      <c r="A112" s="176"/>
      <c r="B112" s="334"/>
      <c r="C112" s="334"/>
      <c r="D112" s="334"/>
      <c r="E112" s="334"/>
      <c r="F112" s="334"/>
      <c r="G112" s="334"/>
      <c r="H112" s="334"/>
      <c r="I112" s="334"/>
    </row>
    <row r="113" spans="1:9" s="2" customFormat="1" ht="20.25">
      <c r="A113" s="176"/>
      <c r="B113" s="334"/>
      <c r="C113" s="334"/>
      <c r="D113" s="334"/>
      <c r="E113" s="334"/>
      <c r="F113" s="334"/>
      <c r="G113" s="334"/>
      <c r="H113" s="334"/>
      <c r="I113" s="334"/>
    </row>
    <row r="114" spans="1:9" s="2" customFormat="1" ht="20.25">
      <c r="A114" s="176"/>
      <c r="B114" s="334"/>
      <c r="C114" s="334"/>
      <c r="D114" s="334"/>
      <c r="E114" s="334"/>
      <c r="F114" s="334"/>
      <c r="G114" s="334"/>
      <c r="H114" s="334"/>
      <c r="I114" s="334"/>
    </row>
    <row r="115" spans="1:9" s="2" customFormat="1" ht="20.25">
      <c r="A115" s="176"/>
      <c r="B115" s="334"/>
      <c r="C115" s="334"/>
      <c r="D115" s="334"/>
      <c r="E115" s="334"/>
      <c r="F115" s="334"/>
      <c r="G115" s="334"/>
      <c r="H115" s="334"/>
      <c r="I115" s="334"/>
    </row>
    <row r="116" spans="1:9" s="2" customFormat="1" ht="20.25">
      <c r="A116" s="176"/>
      <c r="B116" s="334"/>
      <c r="C116" s="334"/>
      <c r="D116" s="334"/>
      <c r="E116" s="334"/>
      <c r="F116" s="334"/>
      <c r="G116" s="334"/>
      <c r="H116" s="334"/>
      <c r="I116" s="334"/>
    </row>
    <row r="117" spans="1:9" s="2" customFormat="1" ht="20.25">
      <c r="A117" s="176"/>
      <c r="B117" s="334"/>
      <c r="C117" s="334"/>
      <c r="D117" s="334"/>
      <c r="E117" s="334"/>
      <c r="F117" s="334"/>
      <c r="G117" s="334"/>
      <c r="H117" s="334"/>
      <c r="I117" s="334"/>
    </row>
    <row r="118" spans="1:9" s="2" customFormat="1" ht="20.25">
      <c r="A118" s="176"/>
      <c r="B118" s="334"/>
      <c r="C118" s="334"/>
      <c r="D118" s="334"/>
      <c r="E118" s="334"/>
      <c r="F118" s="334"/>
      <c r="G118" s="334"/>
      <c r="H118" s="334"/>
      <c r="I118" s="334"/>
    </row>
    <row r="119" spans="1:9" s="2" customFormat="1" ht="20.25">
      <c r="A119" s="176"/>
      <c r="B119" s="334"/>
      <c r="C119" s="334"/>
      <c r="D119" s="334"/>
      <c r="E119" s="334"/>
      <c r="F119" s="334"/>
      <c r="G119" s="334"/>
      <c r="H119" s="334"/>
      <c r="I119" s="334"/>
    </row>
    <row r="120" spans="1:9" s="2" customFormat="1" ht="20.25">
      <c r="A120" s="176"/>
      <c r="B120" s="334"/>
      <c r="C120" s="334"/>
      <c r="D120" s="334"/>
      <c r="E120" s="334"/>
      <c r="F120" s="334"/>
      <c r="G120" s="334"/>
      <c r="H120" s="334"/>
      <c r="I120" s="334"/>
    </row>
    <row r="121" spans="1:9" s="2" customFormat="1" ht="20.25">
      <c r="A121" s="176"/>
      <c r="B121" s="334"/>
      <c r="C121" s="334"/>
      <c r="D121" s="334"/>
      <c r="E121" s="334"/>
      <c r="F121" s="334"/>
      <c r="G121" s="334"/>
      <c r="H121" s="334"/>
      <c r="I121" s="334"/>
    </row>
    <row r="122" spans="1:9" s="2" customFormat="1" ht="20.25">
      <c r="A122" s="176"/>
      <c r="B122" s="334"/>
      <c r="C122" s="334"/>
      <c r="D122" s="334"/>
      <c r="E122" s="334"/>
      <c r="F122" s="334"/>
      <c r="G122" s="334"/>
      <c r="H122" s="334"/>
      <c r="I122" s="334"/>
    </row>
    <row r="123" spans="1:9" s="2" customFormat="1" ht="20.25">
      <c r="A123" s="176"/>
      <c r="B123" s="334"/>
      <c r="C123" s="334"/>
      <c r="D123" s="334"/>
      <c r="E123" s="334"/>
      <c r="F123" s="334"/>
      <c r="G123" s="334"/>
      <c r="H123" s="334"/>
      <c r="I123" s="334"/>
    </row>
    <row r="124" spans="1:9" s="2" customFormat="1" ht="20.25">
      <c r="A124" s="176"/>
      <c r="B124" s="334"/>
      <c r="C124" s="334"/>
      <c r="D124" s="334"/>
      <c r="E124" s="334"/>
      <c r="F124" s="334"/>
      <c r="G124" s="334"/>
      <c r="H124" s="334"/>
      <c r="I124" s="334"/>
    </row>
    <row r="125" spans="1:9" s="2" customFormat="1" ht="20.25">
      <c r="A125" s="176"/>
      <c r="B125" s="334"/>
      <c r="C125" s="334"/>
      <c r="D125" s="334"/>
      <c r="E125" s="334"/>
      <c r="F125" s="334"/>
      <c r="G125" s="334"/>
      <c r="H125" s="334"/>
      <c r="I125" s="334"/>
    </row>
    <row r="126" spans="1:9" s="2" customFormat="1" ht="20.25">
      <c r="A126" s="176"/>
      <c r="B126" s="334"/>
      <c r="C126" s="334"/>
      <c r="D126" s="334"/>
      <c r="E126" s="334"/>
      <c r="F126" s="334"/>
      <c r="G126" s="334"/>
      <c r="H126" s="334"/>
      <c r="I126" s="334"/>
    </row>
    <row r="127" spans="1:9" s="2" customFormat="1" ht="20.25">
      <c r="A127" s="176"/>
      <c r="B127" s="334"/>
      <c r="C127" s="334"/>
      <c r="D127" s="334"/>
      <c r="E127" s="334"/>
      <c r="F127" s="334"/>
      <c r="G127" s="334"/>
      <c r="H127" s="334"/>
      <c r="I127" s="334"/>
    </row>
    <row r="128" spans="1:9" s="2" customFormat="1" ht="20.25">
      <c r="A128" s="176"/>
      <c r="B128" s="334"/>
      <c r="C128" s="334"/>
      <c r="D128" s="334"/>
      <c r="E128" s="334"/>
      <c r="F128" s="334"/>
      <c r="G128" s="334"/>
      <c r="H128" s="334"/>
      <c r="I128" s="334"/>
    </row>
    <row r="129" spans="1:9" s="2" customFormat="1" ht="20.25">
      <c r="A129" s="176"/>
      <c r="B129" s="334"/>
      <c r="C129" s="334"/>
      <c r="D129" s="334"/>
      <c r="E129" s="334"/>
      <c r="F129" s="334"/>
      <c r="G129" s="334"/>
      <c r="H129" s="334"/>
      <c r="I129" s="334"/>
    </row>
    <row r="130" spans="1:9" s="2" customFormat="1" ht="20.25">
      <c r="A130" s="176"/>
      <c r="B130" s="334"/>
      <c r="C130" s="334"/>
      <c r="D130" s="334"/>
      <c r="E130" s="334"/>
      <c r="F130" s="334"/>
      <c r="G130" s="334"/>
      <c r="H130" s="334"/>
      <c r="I130" s="334"/>
    </row>
    <row r="131" spans="1:9" s="2" customFormat="1" ht="20.25">
      <c r="A131" s="176"/>
      <c r="B131" s="334"/>
      <c r="C131" s="334"/>
      <c r="D131" s="334"/>
      <c r="E131" s="334"/>
      <c r="F131" s="334"/>
      <c r="G131" s="334"/>
      <c r="H131" s="334"/>
      <c r="I131" s="334"/>
    </row>
    <row r="132" spans="1:9" s="2" customFormat="1" ht="20.25">
      <c r="A132" s="176"/>
      <c r="B132" s="334"/>
      <c r="C132" s="334"/>
      <c r="D132" s="334"/>
      <c r="E132" s="334"/>
      <c r="F132" s="334"/>
      <c r="G132" s="334"/>
      <c r="H132" s="334"/>
      <c r="I132" s="334"/>
    </row>
    <row r="133" spans="1:9" s="2" customFormat="1" ht="20.25">
      <c r="A133" s="176"/>
      <c r="B133" s="334"/>
      <c r="C133" s="334"/>
      <c r="D133" s="334"/>
      <c r="E133" s="334"/>
      <c r="F133" s="334"/>
      <c r="G133" s="334"/>
      <c r="H133" s="334"/>
      <c r="I133" s="334"/>
    </row>
    <row r="134" spans="1:9" s="2" customFormat="1" ht="20.25">
      <c r="A134" s="176"/>
      <c r="B134" s="334"/>
      <c r="C134" s="334"/>
      <c r="D134" s="334"/>
      <c r="E134" s="334"/>
      <c r="F134" s="334"/>
      <c r="G134" s="334"/>
      <c r="H134" s="334"/>
      <c r="I134" s="334"/>
    </row>
    <row r="135" spans="1:9" s="2" customFormat="1" ht="20.25">
      <c r="A135" s="176"/>
      <c r="B135" s="334"/>
      <c r="C135" s="334"/>
      <c r="D135" s="334"/>
      <c r="E135" s="334"/>
      <c r="F135" s="334"/>
      <c r="G135" s="334"/>
      <c r="H135" s="334"/>
      <c r="I135" s="334"/>
    </row>
    <row r="136" spans="1:9" s="2" customFormat="1" ht="20.25">
      <c r="A136" s="176"/>
      <c r="B136" s="334"/>
      <c r="C136" s="334"/>
      <c r="D136" s="334"/>
      <c r="E136" s="334"/>
      <c r="F136" s="334"/>
      <c r="G136" s="334"/>
      <c r="H136" s="334"/>
      <c r="I136" s="334"/>
    </row>
    <row r="137" spans="1:9" s="2" customFormat="1" ht="20.25">
      <c r="A137" s="176"/>
      <c r="B137" s="334"/>
      <c r="C137" s="334"/>
      <c r="D137" s="334"/>
      <c r="E137" s="334"/>
      <c r="F137" s="334"/>
      <c r="G137" s="334"/>
      <c r="H137" s="334"/>
      <c r="I137" s="334"/>
    </row>
    <row r="138" spans="1:9" s="2" customFormat="1" ht="20.25">
      <c r="A138" s="176"/>
      <c r="B138" s="334"/>
      <c r="C138" s="334"/>
      <c r="D138" s="334"/>
      <c r="E138" s="334"/>
      <c r="F138" s="334"/>
      <c r="G138" s="334"/>
      <c r="H138" s="334"/>
      <c r="I138" s="334"/>
    </row>
    <row r="139" spans="1:9" s="2" customFormat="1" ht="20.25">
      <c r="A139" s="176"/>
      <c r="B139" s="334"/>
      <c r="C139" s="334"/>
      <c r="D139" s="334"/>
      <c r="E139" s="334"/>
      <c r="F139" s="334"/>
      <c r="G139" s="334"/>
      <c r="H139" s="334"/>
      <c r="I139" s="334"/>
    </row>
    <row r="140" spans="1:9" s="2" customFormat="1" ht="20.25">
      <c r="A140" s="176"/>
      <c r="B140" s="334"/>
      <c r="C140" s="334"/>
      <c r="D140" s="334"/>
      <c r="E140" s="334"/>
      <c r="F140" s="334"/>
      <c r="G140" s="334"/>
      <c r="H140" s="334"/>
      <c r="I140" s="334"/>
    </row>
    <row r="141" spans="1:9" s="2" customFormat="1" ht="20.25">
      <c r="A141" s="176"/>
      <c r="B141" s="334"/>
      <c r="C141" s="334"/>
      <c r="D141" s="334"/>
      <c r="E141" s="334"/>
      <c r="F141" s="334"/>
      <c r="G141" s="334"/>
      <c r="H141" s="334"/>
      <c r="I141" s="334"/>
    </row>
    <row r="142" spans="1:9" s="2" customFormat="1" ht="20.25">
      <c r="A142" s="176"/>
      <c r="B142" s="334"/>
      <c r="C142" s="334"/>
      <c r="D142" s="334"/>
      <c r="E142" s="334"/>
      <c r="F142" s="334"/>
      <c r="G142" s="334"/>
      <c r="H142" s="334"/>
      <c r="I142" s="334"/>
    </row>
    <row r="143" spans="1:9" s="2" customFormat="1" ht="20.25">
      <c r="A143" s="176"/>
      <c r="B143" s="334"/>
      <c r="C143" s="334"/>
      <c r="D143" s="334"/>
      <c r="E143" s="334"/>
      <c r="F143" s="334"/>
      <c r="G143" s="334"/>
      <c r="H143" s="334"/>
      <c r="I143" s="334"/>
    </row>
    <row r="144" spans="1:9" s="2" customFormat="1" ht="20.25">
      <c r="A144" s="176"/>
      <c r="B144" s="334"/>
      <c r="C144" s="334"/>
      <c r="D144" s="334"/>
      <c r="E144" s="334"/>
      <c r="F144" s="334"/>
      <c r="G144" s="334"/>
      <c r="H144" s="334"/>
      <c r="I144" s="334"/>
    </row>
    <row r="145" spans="1:9" s="2" customFormat="1" ht="20.25">
      <c r="A145" s="176"/>
      <c r="B145" s="334"/>
      <c r="C145" s="334"/>
      <c r="D145" s="334"/>
      <c r="E145" s="334"/>
      <c r="F145" s="334"/>
      <c r="G145" s="334"/>
      <c r="H145" s="334"/>
      <c r="I145" s="334"/>
    </row>
    <row r="146" spans="1:9" s="2" customFormat="1" ht="20.25">
      <c r="A146" s="176"/>
      <c r="B146" s="334"/>
      <c r="C146" s="334"/>
      <c r="D146" s="334"/>
      <c r="E146" s="334"/>
      <c r="F146" s="334"/>
      <c r="G146" s="334"/>
      <c r="H146" s="334"/>
      <c r="I146" s="334"/>
    </row>
    <row r="147" spans="1:9" s="2" customFormat="1" ht="20.25">
      <c r="A147" s="176"/>
      <c r="B147" s="334"/>
      <c r="C147" s="334"/>
      <c r="D147" s="334"/>
      <c r="E147" s="334"/>
      <c r="F147" s="334"/>
      <c r="G147" s="334"/>
      <c r="H147" s="334"/>
      <c r="I147" s="334"/>
    </row>
    <row r="148" spans="1:9" s="2" customFormat="1" ht="20.25">
      <c r="A148" s="176"/>
      <c r="B148" s="334"/>
      <c r="C148" s="334"/>
      <c r="D148" s="334"/>
      <c r="E148" s="334"/>
      <c r="F148" s="334"/>
      <c r="G148" s="334"/>
      <c r="H148" s="334"/>
      <c r="I148" s="334"/>
    </row>
    <row r="149" spans="1:9" s="2" customFormat="1" ht="20.25">
      <c r="A149" s="176"/>
      <c r="B149" s="334"/>
      <c r="C149" s="334"/>
      <c r="D149" s="334"/>
      <c r="E149" s="334"/>
      <c r="F149" s="334"/>
      <c r="G149" s="334"/>
      <c r="H149" s="334"/>
      <c r="I149" s="334"/>
    </row>
    <row r="150" spans="1:9" s="2" customFormat="1" ht="20.25">
      <c r="A150" s="176"/>
      <c r="B150" s="334"/>
      <c r="C150" s="334"/>
      <c r="D150" s="334"/>
      <c r="E150" s="334"/>
      <c r="F150" s="334"/>
      <c r="G150" s="334"/>
      <c r="H150" s="334"/>
      <c r="I150" s="334"/>
    </row>
    <row r="151" spans="1:9" s="2" customFormat="1" ht="20.25">
      <c r="A151" s="176"/>
      <c r="B151" s="334"/>
      <c r="C151" s="334"/>
      <c r="D151" s="334"/>
      <c r="E151" s="334"/>
      <c r="F151" s="334"/>
      <c r="G151" s="334"/>
      <c r="H151" s="334"/>
      <c r="I151" s="334"/>
    </row>
    <row r="152" spans="1:9" s="2" customFormat="1" ht="20.25">
      <c r="A152" s="176"/>
      <c r="B152" s="334"/>
      <c r="C152" s="334"/>
      <c r="D152" s="334"/>
      <c r="E152" s="334"/>
      <c r="F152" s="334"/>
      <c r="G152" s="334"/>
      <c r="H152" s="334"/>
      <c r="I152" s="334"/>
    </row>
    <row r="153" spans="1:9" s="2" customFormat="1" ht="20.25">
      <c r="A153" s="176"/>
      <c r="B153" s="334"/>
      <c r="C153" s="334"/>
      <c r="D153" s="334"/>
      <c r="E153" s="334"/>
      <c r="F153" s="334"/>
      <c r="G153" s="334"/>
      <c r="H153" s="334"/>
      <c r="I153" s="334"/>
    </row>
    <row r="154" spans="1:9" s="2" customFormat="1" ht="20.25">
      <c r="A154" s="176"/>
      <c r="B154" s="334"/>
      <c r="C154" s="334"/>
      <c r="D154" s="334"/>
      <c r="E154" s="334"/>
      <c r="F154" s="334"/>
      <c r="G154" s="334"/>
      <c r="H154" s="334"/>
      <c r="I154" s="334"/>
    </row>
    <row r="155" spans="1:9" s="2" customFormat="1" ht="20.25">
      <c r="A155" s="176"/>
      <c r="B155" s="334"/>
      <c r="C155" s="334"/>
      <c r="D155" s="334"/>
      <c r="E155" s="334"/>
      <c r="F155" s="334"/>
      <c r="G155" s="334"/>
      <c r="H155" s="334"/>
      <c r="I155" s="334"/>
    </row>
    <row r="156" spans="1:9" s="2" customFormat="1" ht="20.25">
      <c r="A156" s="176"/>
      <c r="B156" s="334"/>
      <c r="C156" s="334"/>
      <c r="D156" s="334"/>
      <c r="E156" s="334"/>
      <c r="F156" s="334"/>
      <c r="G156" s="334"/>
      <c r="H156" s="334"/>
      <c r="I156" s="334"/>
    </row>
    <row r="157" spans="1:9" s="2" customFormat="1" ht="20.25">
      <c r="A157" s="176"/>
      <c r="B157" s="334"/>
      <c r="C157" s="334"/>
      <c r="D157" s="334"/>
      <c r="E157" s="334"/>
      <c r="F157" s="334"/>
      <c r="G157" s="334"/>
      <c r="H157" s="334"/>
      <c r="I157" s="334"/>
    </row>
    <row r="158" spans="1:9" s="2" customFormat="1" ht="20.25">
      <c r="A158" s="176"/>
      <c r="B158" s="334"/>
      <c r="C158" s="334"/>
      <c r="D158" s="334"/>
      <c r="E158" s="334"/>
      <c r="F158" s="334"/>
      <c r="G158" s="334"/>
      <c r="H158" s="334"/>
      <c r="I158" s="334"/>
    </row>
    <row r="159" spans="1:9" s="2" customFormat="1" ht="20.25">
      <c r="A159" s="176"/>
      <c r="B159" s="334"/>
      <c r="C159" s="334"/>
      <c r="D159" s="334"/>
      <c r="E159" s="334"/>
      <c r="F159" s="334"/>
      <c r="G159" s="334"/>
      <c r="H159" s="334"/>
      <c r="I159" s="334"/>
    </row>
    <row r="160" spans="1:9" s="2" customFormat="1" ht="20.25">
      <c r="A160" s="176"/>
      <c r="B160" s="334"/>
      <c r="C160" s="334"/>
      <c r="D160" s="334"/>
      <c r="E160" s="334"/>
      <c r="F160" s="334"/>
      <c r="G160" s="334"/>
      <c r="H160" s="334"/>
      <c r="I160" s="334"/>
    </row>
    <row r="161" spans="1:9" s="2" customFormat="1" ht="20.25">
      <c r="A161" s="176"/>
      <c r="B161" s="334"/>
      <c r="C161" s="334"/>
      <c r="D161" s="334"/>
      <c r="E161" s="334"/>
      <c r="F161" s="334"/>
      <c r="G161" s="334"/>
      <c r="H161" s="334"/>
      <c r="I161" s="334"/>
    </row>
    <row r="162" spans="1:9" s="2" customFormat="1" ht="20.25">
      <c r="A162" s="176"/>
      <c r="B162" s="334"/>
      <c r="C162" s="334"/>
      <c r="D162" s="334"/>
      <c r="E162" s="334"/>
      <c r="F162" s="334"/>
      <c r="G162" s="334"/>
      <c r="H162" s="334"/>
      <c r="I162" s="334"/>
    </row>
    <row r="163" spans="1:9" s="2" customFormat="1" ht="20.25">
      <c r="A163" s="176"/>
      <c r="B163" s="334"/>
      <c r="C163" s="334"/>
      <c r="D163" s="334"/>
      <c r="E163" s="334"/>
      <c r="F163" s="334"/>
      <c r="G163" s="334"/>
      <c r="H163" s="334"/>
      <c r="I163" s="334"/>
    </row>
    <row r="164" spans="1:9" s="2" customFormat="1" ht="20.25">
      <c r="A164" s="176"/>
      <c r="B164" s="334"/>
      <c r="C164" s="334"/>
      <c r="D164" s="334"/>
      <c r="E164" s="334"/>
      <c r="F164" s="334"/>
      <c r="G164" s="334"/>
      <c r="H164" s="334"/>
      <c r="I164" s="334"/>
    </row>
    <row r="165" spans="1:9" s="2" customFormat="1" ht="20.25">
      <c r="A165" s="176"/>
      <c r="B165" s="334"/>
      <c r="C165" s="334"/>
      <c r="D165" s="334"/>
      <c r="E165" s="334"/>
      <c r="F165" s="334"/>
      <c r="G165" s="334"/>
      <c r="H165" s="334"/>
      <c r="I165" s="334"/>
    </row>
    <row r="166" spans="1:9" s="2" customFormat="1" ht="20.25">
      <c r="A166" s="176"/>
      <c r="B166" s="334"/>
      <c r="C166" s="334"/>
      <c r="D166" s="334"/>
      <c r="E166" s="334"/>
      <c r="F166" s="334"/>
      <c r="G166" s="334"/>
      <c r="H166" s="334"/>
      <c r="I166" s="334"/>
    </row>
    <row r="167" spans="1:9" s="2" customFormat="1" ht="20.25">
      <c r="A167" s="176"/>
      <c r="B167" s="334"/>
      <c r="C167" s="334"/>
      <c r="D167" s="334"/>
      <c r="E167" s="334"/>
      <c r="F167" s="334"/>
      <c r="G167" s="334"/>
      <c r="H167" s="334"/>
      <c r="I167" s="334"/>
    </row>
    <row r="168" spans="1:9" s="2" customFormat="1" ht="20.25">
      <c r="A168" s="176"/>
      <c r="B168" s="334"/>
      <c r="C168" s="334"/>
      <c r="D168" s="334"/>
      <c r="E168" s="334"/>
      <c r="F168" s="334"/>
      <c r="G168" s="334"/>
      <c r="H168" s="334"/>
      <c r="I168" s="334"/>
    </row>
    <row r="169" spans="1:9" s="2" customFormat="1" ht="20.25">
      <c r="A169" s="176"/>
      <c r="B169" s="334"/>
      <c r="C169" s="334"/>
      <c r="D169" s="334"/>
      <c r="E169" s="334"/>
      <c r="F169" s="334"/>
      <c r="G169" s="334"/>
      <c r="H169" s="334"/>
      <c r="I169" s="334"/>
    </row>
    <row r="170" spans="1:9" s="2" customFormat="1" ht="20.25">
      <c r="A170" s="176"/>
      <c r="B170" s="334"/>
      <c r="C170" s="334"/>
      <c r="D170" s="334"/>
      <c r="E170" s="334"/>
      <c r="F170" s="334"/>
      <c r="G170" s="334"/>
      <c r="H170" s="334"/>
      <c r="I170" s="334"/>
    </row>
    <row r="171" spans="1:9" s="2" customFormat="1" ht="20.25">
      <c r="A171" s="176"/>
      <c r="B171" s="334"/>
      <c r="C171" s="334"/>
      <c r="D171" s="334"/>
      <c r="E171" s="334"/>
      <c r="F171" s="334"/>
      <c r="G171" s="334"/>
      <c r="H171" s="334"/>
      <c r="I171" s="334"/>
    </row>
    <row r="172" spans="1:9" s="2" customFormat="1" ht="20.25">
      <c r="A172" s="176"/>
      <c r="B172" s="334"/>
      <c r="C172" s="334"/>
      <c r="D172" s="334"/>
      <c r="E172" s="334"/>
      <c r="F172" s="334"/>
      <c r="G172" s="334"/>
      <c r="H172" s="334"/>
      <c r="I172" s="334"/>
    </row>
    <row r="173" spans="1:9" s="2" customFormat="1" ht="20.25">
      <c r="A173" s="176"/>
      <c r="B173" s="334"/>
      <c r="C173" s="334"/>
      <c r="D173" s="334"/>
      <c r="E173" s="334"/>
      <c r="F173" s="334"/>
      <c r="G173" s="334"/>
      <c r="H173" s="334"/>
      <c r="I173" s="334"/>
    </row>
    <row r="174" spans="1:9" s="2" customFormat="1" ht="20.25">
      <c r="A174" s="176"/>
      <c r="B174" s="334"/>
      <c r="C174" s="334"/>
      <c r="D174" s="334"/>
      <c r="E174" s="334"/>
      <c r="F174" s="334"/>
      <c r="G174" s="334"/>
      <c r="H174" s="334"/>
      <c r="I174" s="334"/>
    </row>
    <row r="175" spans="1:9" s="2" customFormat="1" ht="20.25">
      <c r="A175" s="176"/>
      <c r="B175" s="334"/>
      <c r="C175" s="334"/>
      <c r="D175" s="334"/>
      <c r="E175" s="334"/>
      <c r="F175" s="334"/>
      <c r="G175" s="334"/>
      <c r="H175" s="334"/>
      <c r="I175" s="334"/>
    </row>
    <row r="176" spans="1:9" s="2" customFormat="1" ht="20.25">
      <c r="A176" s="176"/>
      <c r="B176" s="334"/>
      <c r="C176" s="334"/>
      <c r="D176" s="334"/>
      <c r="E176" s="334"/>
      <c r="F176" s="334"/>
      <c r="G176" s="334"/>
      <c r="H176" s="334"/>
      <c r="I176" s="334"/>
    </row>
    <row r="177" spans="1:9" s="2" customFormat="1" ht="20.25">
      <c r="A177" s="176"/>
      <c r="B177" s="334"/>
      <c r="C177" s="334"/>
      <c r="D177" s="334"/>
      <c r="E177" s="334"/>
      <c r="F177" s="334"/>
      <c r="G177" s="334"/>
      <c r="H177" s="334"/>
      <c r="I177" s="334"/>
    </row>
    <row r="178" spans="1:9" s="2" customFormat="1" ht="20.25">
      <c r="A178" s="176"/>
      <c r="B178" s="334"/>
      <c r="C178" s="334"/>
      <c r="D178" s="334"/>
      <c r="E178" s="334"/>
      <c r="F178" s="334"/>
      <c r="G178" s="334"/>
      <c r="H178" s="334"/>
      <c r="I178" s="334"/>
    </row>
    <row r="179" spans="1:9" s="2" customFormat="1" ht="20.25">
      <c r="A179" s="176"/>
      <c r="B179" s="334"/>
      <c r="C179" s="334"/>
      <c r="D179" s="334"/>
      <c r="E179" s="334"/>
      <c r="F179" s="334"/>
      <c r="G179" s="334"/>
      <c r="H179" s="334"/>
      <c r="I179" s="334"/>
    </row>
    <row r="180" spans="1:9" s="2" customFormat="1" ht="20.25">
      <c r="A180" s="176"/>
      <c r="B180" s="334"/>
      <c r="C180" s="334"/>
      <c r="D180" s="334"/>
      <c r="E180" s="334"/>
      <c r="F180" s="334"/>
      <c r="G180" s="334"/>
      <c r="H180" s="334"/>
      <c r="I180" s="334"/>
    </row>
    <row r="181" spans="1:9" s="2" customFormat="1" ht="20.25">
      <c r="A181" s="176"/>
      <c r="B181" s="334"/>
      <c r="C181" s="334"/>
      <c r="D181" s="334"/>
      <c r="E181" s="334"/>
      <c r="F181" s="334"/>
      <c r="G181" s="334"/>
      <c r="H181" s="334"/>
      <c r="I181" s="334"/>
    </row>
    <row r="182" spans="1:9" s="2" customFormat="1" ht="20.25">
      <c r="A182" s="176"/>
      <c r="B182" s="334"/>
      <c r="C182" s="334"/>
      <c r="D182" s="334"/>
      <c r="E182" s="334"/>
      <c r="F182" s="334"/>
      <c r="G182" s="334"/>
      <c r="H182" s="334"/>
      <c r="I182" s="334"/>
    </row>
    <row r="183" spans="1:9" s="2" customFormat="1" ht="20.25">
      <c r="A183" s="176"/>
      <c r="B183" s="334"/>
      <c r="C183" s="334"/>
      <c r="D183" s="334"/>
      <c r="E183" s="334"/>
      <c r="F183" s="334"/>
      <c r="G183" s="334"/>
      <c r="H183" s="334"/>
      <c r="I183" s="334"/>
    </row>
    <row r="184" spans="1:9" s="2" customFormat="1" ht="20.25">
      <c r="A184" s="176"/>
      <c r="B184" s="334"/>
      <c r="C184" s="334"/>
      <c r="D184" s="334"/>
      <c r="E184" s="334"/>
      <c r="F184" s="334"/>
      <c r="G184" s="334"/>
      <c r="H184" s="334"/>
      <c r="I184" s="334"/>
    </row>
    <row r="185" spans="1:9" s="2" customFormat="1" ht="20.25">
      <c r="A185" s="176"/>
      <c r="B185" s="334"/>
      <c r="C185" s="334"/>
      <c r="D185" s="334"/>
      <c r="E185" s="334"/>
      <c r="F185" s="334"/>
      <c r="G185" s="334"/>
      <c r="H185" s="334"/>
      <c r="I185" s="334"/>
    </row>
    <row r="186" spans="1:9" s="2" customFormat="1" ht="20.25">
      <c r="A186" s="176"/>
      <c r="B186" s="334"/>
      <c r="C186" s="334"/>
      <c r="D186" s="334"/>
      <c r="E186" s="334"/>
      <c r="F186" s="334"/>
      <c r="G186" s="334"/>
      <c r="H186" s="334"/>
      <c r="I186" s="334"/>
    </row>
    <row r="187" spans="1:9" s="2" customFormat="1" ht="20.25">
      <c r="A187" s="176"/>
      <c r="B187" s="334"/>
      <c r="C187" s="334"/>
      <c r="D187" s="334"/>
      <c r="E187" s="334"/>
      <c r="F187" s="334"/>
      <c r="G187" s="334"/>
      <c r="H187" s="334"/>
      <c r="I187" s="334"/>
    </row>
    <row r="188" spans="1:9" s="2" customFormat="1" ht="20.25">
      <c r="A188" s="176"/>
      <c r="B188" s="334"/>
      <c r="C188" s="334"/>
      <c r="D188" s="334"/>
      <c r="E188" s="334"/>
      <c r="F188" s="334"/>
      <c r="G188" s="334"/>
      <c r="H188" s="334"/>
      <c r="I188" s="334"/>
    </row>
    <row r="189" spans="1:9" s="2" customFormat="1" ht="20.25">
      <c r="A189" s="176"/>
      <c r="B189" s="334"/>
      <c r="C189" s="334"/>
      <c r="D189" s="334"/>
      <c r="E189" s="334"/>
      <c r="F189" s="334"/>
      <c r="G189" s="334"/>
      <c r="H189" s="334"/>
      <c r="I189" s="334"/>
    </row>
    <row r="190" spans="1:9" s="2" customFormat="1" ht="20.25">
      <c r="A190" s="176"/>
      <c r="B190" s="334"/>
      <c r="C190" s="334"/>
      <c r="D190" s="334"/>
      <c r="E190" s="334"/>
      <c r="F190" s="334"/>
      <c r="G190" s="334"/>
      <c r="H190" s="334"/>
      <c r="I190" s="334"/>
    </row>
    <row r="191" spans="1:9" s="2" customFormat="1" ht="20.25">
      <c r="A191" s="176"/>
      <c r="B191" s="334"/>
      <c r="C191" s="334"/>
      <c r="D191" s="334"/>
      <c r="E191" s="334"/>
      <c r="F191" s="334"/>
      <c r="G191" s="334"/>
      <c r="H191" s="334"/>
      <c r="I191" s="334"/>
    </row>
    <row r="192" spans="1:9" s="2" customFormat="1" ht="20.25">
      <c r="A192" s="176"/>
      <c r="B192" s="334"/>
      <c r="C192" s="334"/>
      <c r="D192" s="334"/>
      <c r="E192" s="334"/>
      <c r="F192" s="334"/>
      <c r="G192" s="334"/>
      <c r="H192" s="334"/>
      <c r="I192" s="334"/>
    </row>
    <row r="193" spans="1:9" s="2" customFormat="1" ht="20.25">
      <c r="A193" s="176"/>
      <c r="B193" s="334"/>
      <c r="C193" s="334"/>
      <c r="D193" s="334"/>
      <c r="E193" s="334"/>
      <c r="F193" s="334"/>
      <c r="G193" s="334"/>
      <c r="H193" s="334"/>
      <c r="I193" s="334"/>
    </row>
    <row r="194" spans="1:9" s="2" customFormat="1" ht="20.25">
      <c r="A194" s="176"/>
      <c r="B194" s="334"/>
      <c r="C194" s="334"/>
      <c r="D194" s="334"/>
      <c r="E194" s="334"/>
      <c r="F194" s="334"/>
      <c r="G194" s="334"/>
      <c r="H194" s="334"/>
      <c r="I194" s="334"/>
    </row>
    <row r="195" spans="1:9" s="2" customFormat="1" ht="20.25">
      <c r="A195" s="176"/>
      <c r="B195" s="334"/>
      <c r="C195" s="334"/>
      <c r="D195" s="334"/>
      <c r="E195" s="334"/>
      <c r="F195" s="334"/>
      <c r="G195" s="334"/>
      <c r="H195" s="334"/>
      <c r="I195" s="334"/>
    </row>
    <row r="196" spans="1:9" s="2" customFormat="1" ht="20.25">
      <c r="A196" s="176"/>
      <c r="B196" s="334"/>
      <c r="C196" s="334"/>
      <c r="D196" s="334"/>
      <c r="E196" s="334"/>
      <c r="F196" s="334"/>
      <c r="G196" s="334"/>
      <c r="H196" s="334"/>
      <c r="I196" s="334"/>
    </row>
    <row r="197" spans="1:9" s="2" customFormat="1" ht="20.25">
      <c r="A197" s="176"/>
      <c r="B197" s="334"/>
      <c r="C197" s="334"/>
      <c r="D197" s="334"/>
      <c r="E197" s="334"/>
      <c r="F197" s="334"/>
      <c r="G197" s="334"/>
      <c r="H197" s="334"/>
      <c r="I197" s="334"/>
    </row>
    <row r="198" spans="1:9" s="2" customFormat="1" ht="20.25">
      <c r="A198" s="176"/>
      <c r="B198" s="334"/>
      <c r="C198" s="334"/>
      <c r="D198" s="334"/>
      <c r="E198" s="334"/>
      <c r="F198" s="334"/>
      <c r="G198" s="334"/>
      <c r="H198" s="334"/>
      <c r="I198" s="334"/>
    </row>
    <row r="199" spans="1:9" s="2" customFormat="1" ht="20.25">
      <c r="A199" s="176"/>
      <c r="B199" s="334"/>
      <c r="C199" s="334"/>
      <c r="D199" s="334"/>
      <c r="E199" s="334"/>
      <c r="F199" s="334"/>
      <c r="G199" s="334"/>
      <c r="H199" s="334"/>
      <c r="I199" s="334"/>
    </row>
    <row r="200" spans="1:9" s="2" customFormat="1" ht="20.25">
      <c r="A200" s="176"/>
      <c r="B200" s="334"/>
      <c r="C200" s="334"/>
      <c r="D200" s="334"/>
      <c r="E200" s="334"/>
      <c r="F200" s="334"/>
      <c r="G200" s="334"/>
      <c r="H200" s="334"/>
      <c r="I200" s="334"/>
    </row>
    <row r="201" spans="1:9" s="2" customFormat="1" ht="20.25">
      <c r="A201" s="176"/>
      <c r="B201" s="334"/>
      <c r="C201" s="334"/>
      <c r="D201" s="334"/>
      <c r="E201" s="334"/>
      <c r="F201" s="334"/>
      <c r="G201" s="334"/>
      <c r="H201" s="334"/>
      <c r="I201" s="334"/>
    </row>
    <row r="202" spans="1:9" s="2" customFormat="1" ht="20.25">
      <c r="A202" s="176"/>
      <c r="B202" s="334"/>
      <c r="C202" s="334"/>
      <c r="D202" s="334"/>
      <c r="E202" s="334"/>
      <c r="F202" s="334"/>
      <c r="G202" s="334"/>
      <c r="H202" s="334"/>
      <c r="I202" s="334"/>
    </row>
    <row r="203" spans="1:9" s="2" customFormat="1" ht="20.25">
      <c r="A203" s="176"/>
      <c r="B203" s="334"/>
      <c r="C203" s="334"/>
      <c r="D203" s="334"/>
      <c r="E203" s="334"/>
      <c r="F203" s="334"/>
      <c r="G203" s="334"/>
      <c r="H203" s="334"/>
      <c r="I203" s="334"/>
    </row>
    <row r="204" spans="1:9" s="2" customFormat="1" ht="20.25">
      <c r="A204" s="176"/>
      <c r="B204" s="334"/>
      <c r="C204" s="334"/>
      <c r="D204" s="334"/>
      <c r="E204" s="334"/>
      <c r="F204" s="334"/>
      <c r="G204" s="334"/>
      <c r="H204" s="334"/>
      <c r="I204" s="334"/>
    </row>
    <row r="205" spans="1:9" s="2" customFormat="1" ht="20.25">
      <c r="A205" s="176"/>
      <c r="B205" s="334"/>
      <c r="C205" s="334"/>
      <c r="D205" s="334"/>
      <c r="E205" s="334"/>
      <c r="F205" s="334"/>
      <c r="G205" s="334"/>
      <c r="H205" s="334"/>
      <c r="I205" s="334"/>
    </row>
    <row r="206" spans="1:9" s="2" customFormat="1" ht="20.25">
      <c r="A206" s="176"/>
      <c r="B206" s="334"/>
      <c r="C206" s="334"/>
      <c r="D206" s="334"/>
      <c r="E206" s="334"/>
      <c r="F206" s="334"/>
      <c r="G206" s="334"/>
      <c r="H206" s="334"/>
      <c r="I206" s="334"/>
    </row>
    <row r="207" spans="1:9" s="2" customFormat="1" ht="20.25">
      <c r="A207" s="176"/>
      <c r="B207" s="334"/>
      <c r="C207" s="334"/>
      <c r="D207" s="334"/>
      <c r="E207" s="334"/>
      <c r="F207" s="334"/>
      <c r="G207" s="334"/>
      <c r="H207" s="334"/>
      <c r="I207" s="334"/>
    </row>
    <row r="208" spans="1:9" s="2" customFormat="1" ht="20.25">
      <c r="A208" s="176"/>
      <c r="B208" s="334"/>
      <c r="C208" s="334"/>
      <c r="D208" s="334"/>
      <c r="E208" s="334"/>
      <c r="F208" s="334"/>
      <c r="G208" s="334"/>
      <c r="H208" s="334"/>
      <c r="I208" s="334"/>
    </row>
    <row r="209" spans="1:9" s="2" customFormat="1" ht="20.25">
      <c r="A209" s="176"/>
      <c r="B209" s="334"/>
      <c r="C209" s="334"/>
      <c r="D209" s="334"/>
      <c r="E209" s="334"/>
      <c r="F209" s="334"/>
      <c r="G209" s="334"/>
      <c r="H209" s="334"/>
      <c r="I209" s="334"/>
    </row>
    <row r="210" spans="1:9" s="2" customFormat="1" ht="20.25">
      <c r="A210" s="176"/>
      <c r="B210" s="334"/>
      <c r="C210" s="334"/>
      <c r="D210" s="334"/>
      <c r="E210" s="334"/>
      <c r="F210" s="334"/>
      <c r="G210" s="334"/>
      <c r="H210" s="334"/>
      <c r="I210" s="334"/>
    </row>
    <row r="211" spans="1:9" s="2" customFormat="1" ht="20.25">
      <c r="A211" s="176"/>
      <c r="B211" s="334"/>
      <c r="C211" s="334"/>
      <c r="D211" s="334"/>
      <c r="E211" s="334"/>
      <c r="F211" s="334"/>
      <c r="G211" s="334"/>
      <c r="H211" s="334"/>
      <c r="I211" s="334"/>
    </row>
    <row r="212" spans="1:9" s="2" customFormat="1" ht="20.25">
      <c r="A212" s="176"/>
      <c r="B212" s="334"/>
      <c r="C212" s="334"/>
      <c r="D212" s="334"/>
      <c r="E212" s="334"/>
      <c r="F212" s="334"/>
      <c r="G212" s="334"/>
      <c r="H212" s="334"/>
      <c r="I212" s="334"/>
    </row>
    <row r="213" spans="1:9" s="2" customFormat="1" ht="20.25">
      <c r="A213" s="176"/>
      <c r="B213" s="334"/>
      <c r="C213" s="334"/>
      <c r="D213" s="334"/>
      <c r="E213" s="334"/>
      <c r="F213" s="334"/>
      <c r="G213" s="334"/>
      <c r="H213" s="334"/>
      <c r="I213" s="334"/>
    </row>
    <row r="214" spans="1:9" s="2" customFormat="1" ht="20.25">
      <c r="A214" s="176"/>
      <c r="B214" s="334"/>
      <c r="C214" s="334"/>
      <c r="D214" s="334"/>
      <c r="E214" s="334"/>
      <c r="F214" s="334"/>
      <c r="G214" s="334"/>
      <c r="H214" s="334"/>
      <c r="I214" s="334"/>
    </row>
    <row r="215" spans="1:9" s="2" customFormat="1" ht="20.25">
      <c r="A215" s="176"/>
      <c r="B215" s="334"/>
      <c r="C215" s="334"/>
      <c r="D215" s="334"/>
      <c r="E215" s="334"/>
      <c r="F215" s="334"/>
      <c r="G215" s="334"/>
      <c r="H215" s="334"/>
      <c r="I215" s="334"/>
    </row>
    <row r="216" spans="1:9" s="2" customFormat="1" ht="20.25">
      <c r="A216" s="176"/>
      <c r="B216" s="334"/>
      <c r="C216" s="334"/>
      <c r="D216" s="334"/>
      <c r="E216" s="334"/>
      <c r="F216" s="334"/>
      <c r="G216" s="334"/>
      <c r="H216" s="334"/>
      <c r="I216" s="334"/>
    </row>
  </sheetData>
  <sheetProtection/>
  <mergeCells count="205">
    <mergeCell ref="L31:S31"/>
    <mergeCell ref="L32:S32"/>
    <mergeCell ref="K40:Q40"/>
    <mergeCell ref="K35:Q35"/>
    <mergeCell ref="K36:Q36"/>
    <mergeCell ref="B25:I25"/>
    <mergeCell ref="B40:H40"/>
    <mergeCell ref="B27:H27"/>
    <mergeCell ref="B28:H28"/>
    <mergeCell ref="B30:H30"/>
    <mergeCell ref="B31:H31"/>
    <mergeCell ref="B15:H15"/>
    <mergeCell ref="B16:H16"/>
    <mergeCell ref="B21:H21"/>
    <mergeCell ref="B22:H22"/>
    <mergeCell ref="B24:H24"/>
    <mergeCell ref="B18:H18"/>
    <mergeCell ref="B19:H19"/>
    <mergeCell ref="B6:H6"/>
    <mergeCell ref="B7:H7"/>
    <mergeCell ref="B9:H9"/>
    <mergeCell ref="B10:H10"/>
    <mergeCell ref="B12:H12"/>
    <mergeCell ref="B13:H13"/>
    <mergeCell ref="B52:I52"/>
    <mergeCell ref="B51:I51"/>
    <mergeCell ref="B58:I58"/>
    <mergeCell ref="B59:I59"/>
    <mergeCell ref="B60:I60"/>
    <mergeCell ref="B56:I56"/>
    <mergeCell ref="B57:I57"/>
    <mergeCell ref="B54:H55"/>
    <mergeCell ref="B53:H53"/>
    <mergeCell ref="B65:I65"/>
    <mergeCell ref="B66:I66"/>
    <mergeCell ref="B67:I67"/>
    <mergeCell ref="B68:I68"/>
    <mergeCell ref="B61:I61"/>
    <mergeCell ref="B62:I62"/>
    <mergeCell ref="B63:I63"/>
    <mergeCell ref="B64:I64"/>
    <mergeCell ref="B73:I73"/>
    <mergeCell ref="B74:I74"/>
    <mergeCell ref="B75:I75"/>
    <mergeCell ref="B76:I76"/>
    <mergeCell ref="B69:I69"/>
    <mergeCell ref="B70:I70"/>
    <mergeCell ref="B71:I71"/>
    <mergeCell ref="B72:I72"/>
    <mergeCell ref="B81:I81"/>
    <mergeCell ref="B82:I82"/>
    <mergeCell ref="B83:I83"/>
    <mergeCell ref="B84:I84"/>
    <mergeCell ref="B77:I77"/>
    <mergeCell ref="B78:I78"/>
    <mergeCell ref="B79:I79"/>
    <mergeCell ref="B80:I80"/>
    <mergeCell ref="B89:I89"/>
    <mergeCell ref="B90:I90"/>
    <mergeCell ref="B91:I91"/>
    <mergeCell ref="B92:I92"/>
    <mergeCell ref="B85:I85"/>
    <mergeCell ref="B86:I86"/>
    <mergeCell ref="B87:I87"/>
    <mergeCell ref="B88:I88"/>
    <mergeCell ref="B97:I97"/>
    <mergeCell ref="B98:I98"/>
    <mergeCell ref="B99:I99"/>
    <mergeCell ref="B100:I100"/>
    <mergeCell ref="B93:I93"/>
    <mergeCell ref="B94:I94"/>
    <mergeCell ref="B95:I95"/>
    <mergeCell ref="B96:I96"/>
    <mergeCell ref="B105:I105"/>
    <mergeCell ref="B106:I106"/>
    <mergeCell ref="B107:I107"/>
    <mergeCell ref="B108:I108"/>
    <mergeCell ref="B101:I101"/>
    <mergeCell ref="B102:I102"/>
    <mergeCell ref="B103:I103"/>
    <mergeCell ref="B104:I104"/>
    <mergeCell ref="B113:I113"/>
    <mergeCell ref="B114:I114"/>
    <mergeCell ref="B115:I115"/>
    <mergeCell ref="B116:I116"/>
    <mergeCell ref="B109:I109"/>
    <mergeCell ref="B110:I110"/>
    <mergeCell ref="B111:I111"/>
    <mergeCell ref="B112:I112"/>
    <mergeCell ref="B121:I121"/>
    <mergeCell ref="B122:I122"/>
    <mergeCell ref="B123:I123"/>
    <mergeCell ref="B124:I124"/>
    <mergeCell ref="B117:I117"/>
    <mergeCell ref="B118:I118"/>
    <mergeCell ref="B119:I119"/>
    <mergeCell ref="B120:I120"/>
    <mergeCell ref="B129:I129"/>
    <mergeCell ref="B130:I130"/>
    <mergeCell ref="B131:I131"/>
    <mergeCell ref="B132:I132"/>
    <mergeCell ref="B125:I125"/>
    <mergeCell ref="B126:I126"/>
    <mergeCell ref="B127:I127"/>
    <mergeCell ref="B128:I128"/>
    <mergeCell ref="B137:I137"/>
    <mergeCell ref="B138:I138"/>
    <mergeCell ref="B139:I139"/>
    <mergeCell ref="B140:I140"/>
    <mergeCell ref="B133:I133"/>
    <mergeCell ref="B134:I134"/>
    <mergeCell ref="B135:I135"/>
    <mergeCell ref="B136:I136"/>
    <mergeCell ref="B145:I145"/>
    <mergeCell ref="B146:I146"/>
    <mergeCell ref="B147:I147"/>
    <mergeCell ref="B148:I148"/>
    <mergeCell ref="B141:I141"/>
    <mergeCell ref="B142:I142"/>
    <mergeCell ref="B143:I143"/>
    <mergeCell ref="B144:I144"/>
    <mergeCell ref="B153:I153"/>
    <mergeCell ref="B154:I154"/>
    <mergeCell ref="B155:I155"/>
    <mergeCell ref="B156:I156"/>
    <mergeCell ref="B149:I149"/>
    <mergeCell ref="B150:I150"/>
    <mergeCell ref="B151:I151"/>
    <mergeCell ref="B152:I152"/>
    <mergeCell ref="B161:I161"/>
    <mergeCell ref="B162:I162"/>
    <mergeCell ref="B163:I163"/>
    <mergeCell ref="B164:I164"/>
    <mergeCell ref="B157:I157"/>
    <mergeCell ref="B158:I158"/>
    <mergeCell ref="B159:I159"/>
    <mergeCell ref="B160:I160"/>
    <mergeCell ref="B169:I169"/>
    <mergeCell ref="B170:I170"/>
    <mergeCell ref="B171:I171"/>
    <mergeCell ref="B172:I172"/>
    <mergeCell ref="B165:I165"/>
    <mergeCell ref="B166:I166"/>
    <mergeCell ref="B167:I167"/>
    <mergeCell ref="B168:I168"/>
    <mergeCell ref="B185:I185"/>
    <mergeCell ref="B177:I177"/>
    <mergeCell ref="B178:I178"/>
    <mergeCell ref="B179:I179"/>
    <mergeCell ref="B180:I180"/>
    <mergeCell ref="B173:I173"/>
    <mergeCell ref="B174:I174"/>
    <mergeCell ref="B175:I175"/>
    <mergeCell ref="B176:I176"/>
    <mergeCell ref="B216:I216"/>
    <mergeCell ref="B209:I209"/>
    <mergeCell ref="B210:I210"/>
    <mergeCell ref="B211:I211"/>
    <mergeCell ref="B212:I212"/>
    <mergeCell ref="B213:I213"/>
    <mergeCell ref="B214:I214"/>
    <mergeCell ref="B207:I207"/>
    <mergeCell ref="B205:I205"/>
    <mergeCell ref="B202:I202"/>
    <mergeCell ref="B194:I194"/>
    <mergeCell ref="B195:I195"/>
    <mergeCell ref="B215:I215"/>
    <mergeCell ref="B200:I200"/>
    <mergeCell ref="B199:I199"/>
    <mergeCell ref="A2:I2"/>
    <mergeCell ref="A1:I1"/>
    <mergeCell ref="F4:I4"/>
    <mergeCell ref="A4:C4"/>
    <mergeCell ref="E5:F5"/>
    <mergeCell ref="B208:I208"/>
    <mergeCell ref="B201:I201"/>
    <mergeCell ref="B206:I206"/>
    <mergeCell ref="B203:I203"/>
    <mergeCell ref="B204:I204"/>
    <mergeCell ref="B192:I192"/>
    <mergeCell ref="B196:I196"/>
    <mergeCell ref="B197:I197"/>
    <mergeCell ref="B198:I198"/>
    <mergeCell ref="B193:I193"/>
    <mergeCell ref="K33:Q33"/>
    <mergeCell ref="K34:Q34"/>
    <mergeCell ref="K39:Q39"/>
    <mergeCell ref="B189:I189"/>
    <mergeCell ref="B190:I190"/>
    <mergeCell ref="B191:I191"/>
    <mergeCell ref="B186:I186"/>
    <mergeCell ref="B187:I187"/>
    <mergeCell ref="B188:I188"/>
    <mergeCell ref="B181:I181"/>
    <mergeCell ref="B42:H42"/>
    <mergeCell ref="B43:H43"/>
    <mergeCell ref="B182:I182"/>
    <mergeCell ref="B183:I183"/>
    <mergeCell ref="B184:I184"/>
    <mergeCell ref="B39:H39"/>
    <mergeCell ref="K37:Q37"/>
    <mergeCell ref="B33:H33"/>
    <mergeCell ref="B34:H34"/>
    <mergeCell ref="B36:H36"/>
    <mergeCell ref="B37:H37"/>
  </mergeCells>
  <hyperlinks>
    <hyperlink ref="A7" location="enegie!A5" display="Tableau 1 :"/>
    <hyperlink ref="A10" location="enegie!A28" display="Tableau 2 :"/>
    <hyperlink ref="A13" location="enegie!A51" display="Tableau 3 :"/>
    <hyperlink ref="A16" location="enegie!A66" display="Tableau 4 :"/>
    <hyperlink ref="A22" location="enegie!A83" display="Tableau 5 :"/>
    <hyperlink ref="A25" location="enegie!A96" display="Tableau 6 :"/>
    <hyperlink ref="A28" location="enegie!A109" display="Tableau 7 :"/>
    <hyperlink ref="A31" location="enegie!A125" display="Tableau 8 :"/>
    <hyperlink ref="A34" location="enegie!A139" display="Tableau 9 :"/>
    <hyperlink ref="A37" location="enegie!A161" display="Tableau 10:"/>
    <hyperlink ref="A40" location="enegie!A176" display="Tableau 11:"/>
    <hyperlink ref="A43" location="enegie!A206" display="Tableau 12 :"/>
    <hyperlink ref="A47" location="enegie!A223" display="Tableau 13 :"/>
    <hyperlink ref="A50" location="enegie!A234" display="Tableau 14 :"/>
    <hyperlink ref="I9" location="enegie!I27" display="جدول 2: "/>
    <hyperlink ref="I12" location="enegie!I50" display="جدول 3: "/>
    <hyperlink ref="I15" location="enegie!I65" display="جدول 4: "/>
    <hyperlink ref="I21" location="enegie!I82" display="جدول 5: "/>
    <hyperlink ref="I24" location="enegie!I95" display="جدول 6 : "/>
    <hyperlink ref="I30" location="enegie!I124" display="جدول 8 : "/>
    <hyperlink ref="I33" location="enegie!I138" display="جدول 9 : "/>
    <hyperlink ref="I36" location="enegie!I160" display="جدول 10 : "/>
    <hyperlink ref="I39" location="enegie!I175" display="جدول 11 : "/>
    <hyperlink ref="I42" location="enegie!I205" display="جدول 12 : "/>
    <hyperlink ref="I46" location="enegie!I222" display="جدول 13 : "/>
    <hyperlink ref="I49" location="enegie!I233" display="جدول 14 : "/>
    <hyperlink ref="I27" location="enegie!I95" display="جدول 6 : "/>
    <hyperlink ref="I6" location="enegie!I27" display="جدول 2: "/>
    <hyperlink ref="A19" location="enegie!A66" display="Tableau 4 :"/>
    <hyperlink ref="I18" location="enegie!I65" display="جدول 4: "/>
  </hyperlinks>
  <printOptions horizontalCentered="1"/>
  <pageMargins left="0.1968503937007874" right="0.1968503937007874" top="0.5905511811023623" bottom="0.3937007874015748" header="0.1968503937007874" footer="0.1968503937007874"/>
  <pageSetup firstPageNumber="51" useFirstPageNumber="1" horizontalDpi="600" verticalDpi="600" orientation="portrait" paperSize="9" scale="75" r:id="rId1"/>
  <headerFooter alignWithMargins="0">
    <oddFooter>&amp;C&amp;"Times New Roman,Normal"&amp;11 &amp;P</oddFooter>
  </headerFooter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421"/>
  <sheetViews>
    <sheetView tabSelected="1" view="pageBreakPreview" zoomScale="77" zoomScaleSheetLayoutView="77" zoomScalePageLayoutView="0" workbookViewId="0" topLeftCell="A148">
      <selection activeCell="E119" sqref="E119:G119"/>
    </sheetView>
  </sheetViews>
  <sheetFormatPr defaultColWidth="11.00390625" defaultRowHeight="15.75" customHeight="1"/>
  <cols>
    <col min="1" max="1" width="22.875" style="28" customWidth="1"/>
    <col min="2" max="2" width="15.875" style="28" customWidth="1"/>
    <col min="3" max="3" width="15.25390625" style="28" customWidth="1"/>
    <col min="4" max="4" width="13.75390625" style="28" customWidth="1"/>
    <col min="5" max="5" width="16.75390625" style="28" customWidth="1"/>
    <col min="6" max="6" width="14.00390625" style="28" customWidth="1"/>
    <col min="7" max="7" width="15.875" style="28" customWidth="1"/>
    <col min="8" max="8" width="11.75390625" style="28" customWidth="1"/>
    <col min="9" max="9" width="13.875" style="28" customWidth="1"/>
    <col min="10" max="10" width="11.00390625" style="29" customWidth="1"/>
    <col min="11" max="16384" width="11.00390625" style="28" customWidth="1"/>
  </cols>
  <sheetData>
    <row r="1" spans="1:10" s="75" customFormat="1" ht="32.25" customHeight="1">
      <c r="A1" s="400" t="s">
        <v>13</v>
      </c>
      <c r="B1" s="400"/>
      <c r="C1" s="400"/>
      <c r="D1" s="400"/>
      <c r="E1" s="73"/>
      <c r="F1" s="73"/>
      <c r="G1" s="73"/>
      <c r="H1" s="73"/>
      <c r="I1" s="202" t="s">
        <v>16</v>
      </c>
      <c r="J1" s="74"/>
    </row>
    <row r="2" spans="1:9" ht="30" customHeight="1">
      <c r="A2" s="312"/>
      <c r="B2" s="426" t="s">
        <v>301</v>
      </c>
      <c r="C2" s="426"/>
      <c r="D2" s="426"/>
      <c r="E2" s="426"/>
      <c r="F2" s="426"/>
      <c r="G2" s="426"/>
      <c r="H2" s="426"/>
      <c r="I2" s="313"/>
    </row>
    <row r="3" spans="1:9" ht="31.5" customHeight="1">
      <c r="A3" s="314" t="s">
        <v>1</v>
      </c>
      <c r="B3" s="423" t="s">
        <v>302</v>
      </c>
      <c r="C3" s="423"/>
      <c r="D3" s="423"/>
      <c r="E3" s="423"/>
      <c r="F3" s="423"/>
      <c r="G3" s="423"/>
      <c r="H3" s="423"/>
      <c r="I3" s="314" t="s">
        <v>68</v>
      </c>
    </row>
    <row r="4" spans="1:9" ht="30" customHeight="1">
      <c r="A4" s="397" t="s">
        <v>183</v>
      </c>
      <c r="B4" s="217" t="s">
        <v>112</v>
      </c>
      <c r="C4" s="359" t="s">
        <v>110</v>
      </c>
      <c r="D4" s="359"/>
      <c r="E4" s="217" t="s">
        <v>188</v>
      </c>
      <c r="F4" s="217" t="s">
        <v>109</v>
      </c>
      <c r="G4" s="217" t="s">
        <v>255</v>
      </c>
      <c r="H4" s="217" t="s">
        <v>17</v>
      </c>
      <c r="I4" s="374" t="s">
        <v>184</v>
      </c>
    </row>
    <row r="5" spans="1:9" ht="30" customHeight="1">
      <c r="A5" s="393"/>
      <c r="B5" s="233" t="s">
        <v>113</v>
      </c>
      <c r="C5" s="398" t="s">
        <v>111</v>
      </c>
      <c r="D5" s="398"/>
      <c r="E5" s="233" t="s">
        <v>187</v>
      </c>
      <c r="F5" s="227" t="s">
        <v>189</v>
      </c>
      <c r="G5" s="227" t="s">
        <v>254</v>
      </c>
      <c r="H5" s="219" t="s">
        <v>14</v>
      </c>
      <c r="I5" s="377"/>
    </row>
    <row r="6" spans="1:9" ht="30" customHeight="1">
      <c r="A6" s="200" t="s">
        <v>85</v>
      </c>
      <c r="B6" s="220">
        <v>6454</v>
      </c>
      <c r="C6" s="399">
        <v>3490</v>
      </c>
      <c r="D6" s="399"/>
      <c r="E6" s="229">
        <v>19340</v>
      </c>
      <c r="F6" s="229" t="s">
        <v>193</v>
      </c>
      <c r="G6" s="229">
        <v>13192</v>
      </c>
      <c r="H6" s="240">
        <f>G6+E6+C6+B6</f>
        <v>42476</v>
      </c>
      <c r="I6" s="201" t="s">
        <v>99</v>
      </c>
    </row>
    <row r="7" spans="1:9" ht="30" customHeight="1">
      <c r="A7" s="213" t="s">
        <v>96</v>
      </c>
      <c r="B7" s="220">
        <v>39031</v>
      </c>
      <c r="C7" s="399">
        <v>6733</v>
      </c>
      <c r="D7" s="399"/>
      <c r="E7" s="229">
        <v>5246</v>
      </c>
      <c r="F7" s="229" t="s">
        <v>193</v>
      </c>
      <c r="G7" s="229">
        <v>167</v>
      </c>
      <c r="H7" s="240">
        <f>G7+E7+C7+B7</f>
        <v>51177</v>
      </c>
      <c r="I7" s="201" t="s">
        <v>98</v>
      </c>
    </row>
    <row r="8" spans="1:9" ht="30" customHeight="1">
      <c r="A8" s="213" t="s">
        <v>95</v>
      </c>
      <c r="B8" s="220">
        <v>832</v>
      </c>
      <c r="C8" s="399">
        <v>464</v>
      </c>
      <c r="D8" s="399"/>
      <c r="E8" s="229">
        <v>1529</v>
      </c>
      <c r="F8" s="229" t="s">
        <v>193</v>
      </c>
      <c r="G8" s="229">
        <v>8941</v>
      </c>
      <c r="H8" s="240">
        <f>G8+E8+C8+B8</f>
        <v>11766</v>
      </c>
      <c r="I8" s="201" t="s">
        <v>97</v>
      </c>
    </row>
    <row r="9" spans="1:9" ht="30" customHeight="1">
      <c r="A9" s="213" t="s">
        <v>191</v>
      </c>
      <c r="B9" s="220">
        <v>6712</v>
      </c>
      <c r="C9" s="399">
        <v>14643</v>
      </c>
      <c r="D9" s="399"/>
      <c r="E9" s="229">
        <v>9347</v>
      </c>
      <c r="F9" s="229">
        <v>5525</v>
      </c>
      <c r="G9" s="241">
        <v>0</v>
      </c>
      <c r="H9" s="240">
        <f>G9+E9+C9+B9+F9</f>
        <v>36227</v>
      </c>
      <c r="I9" s="201" t="s">
        <v>192</v>
      </c>
    </row>
    <row r="10" spans="1:9" ht="27" customHeight="1">
      <c r="A10" s="139" t="s">
        <v>14</v>
      </c>
      <c r="B10" s="216">
        <f>B6+B7+B8+B9</f>
        <v>53029</v>
      </c>
      <c r="C10" s="371">
        <f>SUM(C6:C9)</f>
        <v>25330</v>
      </c>
      <c r="D10" s="371"/>
      <c r="E10" s="216">
        <f>E6+E8+E7+E9</f>
        <v>35462</v>
      </c>
      <c r="F10" s="216">
        <f>F9</f>
        <v>5525</v>
      </c>
      <c r="G10" s="216">
        <f>G6+G7+G8+G9</f>
        <v>22300</v>
      </c>
      <c r="H10" s="216">
        <f>H6+H7+H8+H9</f>
        <v>141646</v>
      </c>
      <c r="I10" s="141" t="s">
        <v>17</v>
      </c>
    </row>
    <row r="11" spans="1:9" ht="20.25" customHeight="1">
      <c r="A11" s="242" t="s">
        <v>215</v>
      </c>
      <c r="B11" s="243"/>
      <c r="C11" s="243"/>
      <c r="D11" s="243"/>
      <c r="E11" s="243"/>
      <c r="F11" s="243"/>
      <c r="G11" s="243"/>
      <c r="H11" s="243"/>
      <c r="I11" s="65" t="s">
        <v>203</v>
      </c>
    </row>
    <row r="12" spans="1:9" ht="24.75" customHeight="1">
      <c r="A12" s="242"/>
      <c r="B12" s="242"/>
      <c r="C12" s="242"/>
      <c r="D12" s="242"/>
      <c r="E12" s="242"/>
      <c r="F12" s="242"/>
      <c r="G12" s="242"/>
      <c r="H12" s="242"/>
      <c r="I12" s="65"/>
    </row>
    <row r="13" spans="1:20" ht="24.75" customHeight="1">
      <c r="A13" s="244"/>
      <c r="B13" s="245"/>
      <c r="C13" s="245"/>
      <c r="D13" s="245"/>
      <c r="E13" s="245"/>
      <c r="F13" s="245"/>
      <c r="G13" s="245"/>
      <c r="H13" s="245"/>
      <c r="I13" s="65"/>
      <c r="N13" s="112"/>
      <c r="O13" s="112"/>
      <c r="P13" s="112"/>
      <c r="Q13" s="112"/>
      <c r="R13" s="112"/>
      <c r="S13" s="112"/>
      <c r="T13" s="112"/>
    </row>
    <row r="14" spans="1:9" ht="30" customHeight="1">
      <c r="A14" s="312"/>
      <c r="B14" s="426" t="s">
        <v>299</v>
      </c>
      <c r="C14" s="426"/>
      <c r="D14" s="426"/>
      <c r="E14" s="426"/>
      <c r="F14" s="426"/>
      <c r="G14" s="426"/>
      <c r="H14" s="426"/>
      <c r="I14" s="313"/>
    </row>
    <row r="15" spans="1:9" ht="30" customHeight="1">
      <c r="A15" s="314" t="s">
        <v>2</v>
      </c>
      <c r="B15" s="427" t="s">
        <v>300</v>
      </c>
      <c r="C15" s="427"/>
      <c r="D15" s="427"/>
      <c r="E15" s="427"/>
      <c r="F15" s="427"/>
      <c r="G15" s="427"/>
      <c r="H15" s="427"/>
      <c r="I15" s="314" t="s">
        <v>75</v>
      </c>
    </row>
    <row r="16" spans="1:20" ht="34.5" customHeight="1">
      <c r="A16" s="392" t="s">
        <v>183</v>
      </c>
      <c r="B16" s="359" t="s">
        <v>172</v>
      </c>
      <c r="C16" s="359" t="s">
        <v>169</v>
      </c>
      <c r="D16" s="359"/>
      <c r="E16" s="359"/>
      <c r="F16" s="359"/>
      <c r="G16" s="359" t="s">
        <v>185</v>
      </c>
      <c r="H16" s="217"/>
      <c r="I16" s="389" t="s">
        <v>184</v>
      </c>
      <c r="N16" s="112"/>
      <c r="O16" s="112"/>
      <c r="P16" s="112"/>
      <c r="Q16" s="112"/>
      <c r="R16" s="112"/>
      <c r="S16" s="112"/>
      <c r="T16" s="112"/>
    </row>
    <row r="17" spans="1:9" ht="15.75">
      <c r="A17" s="397"/>
      <c r="B17" s="395"/>
      <c r="C17" s="360" t="s">
        <v>94</v>
      </c>
      <c r="D17" s="360"/>
      <c r="E17" s="360"/>
      <c r="F17" s="360"/>
      <c r="G17" s="395"/>
      <c r="H17" s="218"/>
      <c r="I17" s="374"/>
    </row>
    <row r="18" spans="1:9" ht="31.5" customHeight="1">
      <c r="A18" s="397"/>
      <c r="B18" s="395" t="s">
        <v>171</v>
      </c>
      <c r="C18" s="218" t="s">
        <v>194</v>
      </c>
      <c r="D18" s="218" t="s">
        <v>195</v>
      </c>
      <c r="E18" s="218" t="s">
        <v>196</v>
      </c>
      <c r="F18" s="218" t="s">
        <v>17</v>
      </c>
      <c r="G18" s="395" t="s">
        <v>173</v>
      </c>
      <c r="H18" s="218"/>
      <c r="I18" s="374"/>
    </row>
    <row r="19" spans="1:20" ht="15.75">
      <c r="A19" s="393"/>
      <c r="B19" s="360"/>
      <c r="C19" s="219" t="s">
        <v>197</v>
      </c>
      <c r="D19" s="219" t="s">
        <v>198</v>
      </c>
      <c r="E19" s="219" t="s">
        <v>199</v>
      </c>
      <c r="F19" s="219" t="s">
        <v>14</v>
      </c>
      <c r="G19" s="360"/>
      <c r="H19" s="219"/>
      <c r="I19" s="377"/>
      <c r="N19" s="112"/>
      <c r="O19" s="112"/>
      <c r="P19" s="112"/>
      <c r="Q19" s="112"/>
      <c r="R19" s="112"/>
      <c r="S19" s="112"/>
      <c r="T19" s="112"/>
    </row>
    <row r="20" spans="1:9" ht="30" customHeight="1">
      <c r="A20" s="200" t="s">
        <v>85</v>
      </c>
      <c r="B20" s="246">
        <v>265</v>
      </c>
      <c r="C20" s="247" t="s">
        <v>193</v>
      </c>
      <c r="D20" s="248" t="s">
        <v>193</v>
      </c>
      <c r="E20" s="249">
        <v>0</v>
      </c>
      <c r="F20" s="250">
        <f>E20</f>
        <v>0</v>
      </c>
      <c r="G20" s="248">
        <v>32</v>
      </c>
      <c r="H20" s="246"/>
      <c r="I20" s="201" t="s">
        <v>99</v>
      </c>
    </row>
    <row r="21" spans="1:9" ht="30" customHeight="1">
      <c r="A21" s="213" t="s">
        <v>96</v>
      </c>
      <c r="B21" s="246">
        <v>669</v>
      </c>
      <c r="C21" s="247">
        <v>369</v>
      </c>
      <c r="D21" s="248">
        <v>9</v>
      </c>
      <c r="E21" s="248">
        <v>0</v>
      </c>
      <c r="F21" s="251">
        <f>E21+D21+C21</f>
        <v>378</v>
      </c>
      <c r="G21" s="248">
        <v>14</v>
      </c>
      <c r="H21" s="246"/>
      <c r="I21" s="201" t="s">
        <v>98</v>
      </c>
    </row>
    <row r="22" spans="1:9" ht="30" customHeight="1">
      <c r="A22" s="213" t="s">
        <v>95</v>
      </c>
      <c r="B22" s="246">
        <v>1239</v>
      </c>
      <c r="C22" s="247">
        <v>22</v>
      </c>
      <c r="D22" s="248">
        <v>143</v>
      </c>
      <c r="E22" s="248">
        <v>372</v>
      </c>
      <c r="F22" s="251">
        <f>E22+D22+C22</f>
        <v>537</v>
      </c>
      <c r="G22" s="248">
        <v>18</v>
      </c>
      <c r="H22" s="246"/>
      <c r="I22" s="201" t="s">
        <v>97</v>
      </c>
    </row>
    <row r="23" spans="1:9" ht="30" customHeight="1">
      <c r="A23" s="139" t="s">
        <v>14</v>
      </c>
      <c r="B23" s="252">
        <f>B20+B21+B22</f>
        <v>2173</v>
      </c>
      <c r="C23" s="252">
        <f>C21+C22</f>
        <v>391</v>
      </c>
      <c r="D23" s="252">
        <f>D21+D22</f>
        <v>152</v>
      </c>
      <c r="E23" s="252">
        <f>E20+E21+E22</f>
        <v>372</v>
      </c>
      <c r="F23" s="252">
        <f>F20+F21+F22</f>
        <v>915</v>
      </c>
      <c r="G23" s="252">
        <f>G20+G21+G22</f>
        <v>64</v>
      </c>
      <c r="H23" s="252"/>
      <c r="I23" s="141" t="s">
        <v>17</v>
      </c>
    </row>
    <row r="24" spans="1:9" ht="15.75" customHeight="1">
      <c r="A24" s="242" t="s">
        <v>202</v>
      </c>
      <c r="B24" s="243"/>
      <c r="C24" s="243"/>
      <c r="D24" s="243"/>
      <c r="E24" s="243"/>
      <c r="F24" s="243"/>
      <c r="G24" s="243"/>
      <c r="H24" s="243"/>
      <c r="I24" s="65" t="s">
        <v>203</v>
      </c>
    </row>
    <row r="25" spans="1:9" ht="30" customHeight="1">
      <c r="A25" s="242"/>
      <c r="B25" s="242"/>
      <c r="C25" s="242"/>
      <c r="D25" s="242"/>
      <c r="E25" s="242"/>
      <c r="F25" s="242"/>
      <c r="G25" s="242"/>
      <c r="H25" s="242"/>
      <c r="I25" s="65"/>
    </row>
    <row r="26" spans="1:9" ht="30" customHeight="1">
      <c r="A26" s="101"/>
      <c r="B26" s="131"/>
      <c r="C26" s="131"/>
      <c r="D26" s="245"/>
      <c r="E26" s="245"/>
      <c r="F26" s="245"/>
      <c r="G26" s="245"/>
      <c r="H26" s="245"/>
      <c r="I26" s="253"/>
    </row>
    <row r="27" spans="1:9" ht="28.5" customHeight="1">
      <c r="A27" s="315"/>
      <c r="B27" s="426" t="s">
        <v>297</v>
      </c>
      <c r="C27" s="426"/>
      <c r="D27" s="426"/>
      <c r="E27" s="426"/>
      <c r="F27" s="426"/>
      <c r="G27" s="426"/>
      <c r="H27" s="426"/>
      <c r="I27" s="313"/>
    </row>
    <row r="28" spans="1:9" ht="27" customHeight="1">
      <c r="A28" s="316" t="s">
        <v>3</v>
      </c>
      <c r="B28" s="428" t="s">
        <v>298</v>
      </c>
      <c r="C28" s="428"/>
      <c r="D28" s="428"/>
      <c r="E28" s="428"/>
      <c r="F28" s="428"/>
      <c r="G28" s="428"/>
      <c r="H28" s="428"/>
      <c r="I28" s="316" t="s">
        <v>170</v>
      </c>
    </row>
    <row r="29" spans="1:9" ht="7.5" customHeight="1">
      <c r="A29" s="401" t="s">
        <v>167</v>
      </c>
      <c r="B29" s="255"/>
      <c r="C29" s="255"/>
      <c r="D29" s="255"/>
      <c r="E29" s="256"/>
      <c r="F29" s="98"/>
      <c r="G29" s="256"/>
      <c r="H29" s="98"/>
      <c r="I29" s="379" t="s">
        <v>166</v>
      </c>
    </row>
    <row r="30" spans="1:9" ht="30" customHeight="1">
      <c r="A30" s="402"/>
      <c r="B30" s="395" t="s">
        <v>165</v>
      </c>
      <c r="C30" s="395"/>
      <c r="D30" s="395"/>
      <c r="E30" s="395"/>
      <c r="F30" s="395" t="s">
        <v>164</v>
      </c>
      <c r="G30" s="395"/>
      <c r="H30" s="87"/>
      <c r="I30" s="404"/>
    </row>
    <row r="31" spans="1:9" ht="30" customHeight="1">
      <c r="A31" s="403"/>
      <c r="B31" s="396" t="s">
        <v>163</v>
      </c>
      <c r="C31" s="396"/>
      <c r="D31" s="396"/>
      <c r="E31" s="396"/>
      <c r="F31" s="367" t="s">
        <v>162</v>
      </c>
      <c r="G31" s="367"/>
      <c r="H31" s="257"/>
      <c r="I31" s="380"/>
    </row>
    <row r="32" spans="1:9" ht="30" customHeight="1">
      <c r="A32" s="213" t="s">
        <v>161</v>
      </c>
      <c r="B32" s="354">
        <v>489104615</v>
      </c>
      <c r="C32" s="354"/>
      <c r="D32" s="354"/>
      <c r="E32" s="354"/>
      <c r="F32" s="390">
        <v>400355542</v>
      </c>
      <c r="G32" s="390"/>
      <c r="H32" s="258"/>
      <c r="I32" s="201" t="s">
        <v>160</v>
      </c>
    </row>
    <row r="33" spans="1:9" ht="30" customHeight="1">
      <c r="A33" s="213" t="s">
        <v>159</v>
      </c>
      <c r="B33" s="354">
        <v>268645481</v>
      </c>
      <c r="C33" s="354"/>
      <c r="D33" s="354"/>
      <c r="E33" s="354"/>
      <c r="F33" s="390">
        <v>220922398</v>
      </c>
      <c r="G33" s="390"/>
      <c r="H33" s="258"/>
      <c r="I33" s="201" t="s">
        <v>158</v>
      </c>
    </row>
    <row r="34" spans="1:9" ht="30" customHeight="1">
      <c r="A34" s="213" t="s">
        <v>157</v>
      </c>
      <c r="B34" s="354">
        <v>502441547</v>
      </c>
      <c r="C34" s="354"/>
      <c r="D34" s="354"/>
      <c r="E34" s="354"/>
      <c r="F34" s="390">
        <v>407786319</v>
      </c>
      <c r="G34" s="390"/>
      <c r="H34" s="258"/>
      <c r="I34" s="201" t="s">
        <v>156</v>
      </c>
    </row>
    <row r="35" spans="1:9" ht="30" customHeight="1">
      <c r="A35" s="213" t="s">
        <v>155</v>
      </c>
      <c r="B35" s="354">
        <v>801631259</v>
      </c>
      <c r="C35" s="354"/>
      <c r="D35" s="354"/>
      <c r="E35" s="354"/>
      <c r="F35" s="390">
        <v>648298385</v>
      </c>
      <c r="G35" s="390"/>
      <c r="H35" s="258"/>
      <c r="I35" s="201" t="s">
        <v>154</v>
      </c>
    </row>
    <row r="36" spans="1:9" ht="30" customHeight="1">
      <c r="A36" s="213" t="s">
        <v>153</v>
      </c>
      <c r="B36" s="354">
        <v>244580067</v>
      </c>
      <c r="C36" s="354"/>
      <c r="D36" s="354"/>
      <c r="E36" s="354"/>
      <c r="F36" s="390">
        <v>198640525</v>
      </c>
      <c r="G36" s="390"/>
      <c r="H36" s="258"/>
      <c r="I36" s="201" t="s">
        <v>152</v>
      </c>
    </row>
    <row r="37" spans="1:9" ht="30" customHeight="1">
      <c r="A37" s="101" t="s">
        <v>151</v>
      </c>
      <c r="B37" s="354">
        <v>20140788</v>
      </c>
      <c r="C37" s="354"/>
      <c r="D37" s="354"/>
      <c r="E37" s="354"/>
      <c r="F37" s="390">
        <v>17059272</v>
      </c>
      <c r="G37" s="390"/>
      <c r="H37" s="259"/>
      <c r="I37" s="260" t="s">
        <v>150</v>
      </c>
    </row>
    <row r="38" spans="1:9" ht="36" customHeight="1">
      <c r="A38" s="212" t="s">
        <v>200</v>
      </c>
      <c r="B38" s="354">
        <v>1553259</v>
      </c>
      <c r="C38" s="354"/>
      <c r="D38" s="354"/>
      <c r="E38" s="354"/>
      <c r="F38" s="390">
        <v>1284057</v>
      </c>
      <c r="G38" s="390"/>
      <c r="H38" s="353" t="s">
        <v>201</v>
      </c>
      <c r="I38" s="353"/>
    </row>
    <row r="39" spans="1:9" ht="30" customHeight="1">
      <c r="A39" s="139" t="s">
        <v>14</v>
      </c>
      <c r="B39" s="378">
        <f>B32+B33+B34+B35+B36+B37+B38</f>
        <v>2328097016</v>
      </c>
      <c r="C39" s="378"/>
      <c r="D39" s="378"/>
      <c r="E39" s="378"/>
      <c r="F39" s="425">
        <f>F32+F33+F34+F35+F36+F37+F38</f>
        <v>1894346498</v>
      </c>
      <c r="G39" s="425"/>
      <c r="H39" s="261"/>
      <c r="I39" s="262" t="s">
        <v>17</v>
      </c>
    </row>
    <row r="40" spans="1:9" ht="20.25" customHeight="1">
      <c r="A40" s="242" t="s">
        <v>202</v>
      </c>
      <c r="B40" s="243"/>
      <c r="C40" s="243"/>
      <c r="D40" s="243"/>
      <c r="E40" s="243"/>
      <c r="F40" s="243"/>
      <c r="G40" s="243"/>
      <c r="H40" s="243"/>
      <c r="I40" s="65" t="s">
        <v>203</v>
      </c>
    </row>
    <row r="41" spans="1:9" ht="30" customHeight="1">
      <c r="A41" s="313"/>
      <c r="B41" s="417" t="s">
        <v>303</v>
      </c>
      <c r="C41" s="417"/>
      <c r="D41" s="417"/>
      <c r="E41" s="417"/>
      <c r="F41" s="417"/>
      <c r="G41" s="417"/>
      <c r="H41" s="417"/>
      <c r="I41" s="317"/>
    </row>
    <row r="42" spans="1:9" ht="30" customHeight="1">
      <c r="A42" s="316" t="s">
        <v>4</v>
      </c>
      <c r="B42" s="430" t="s">
        <v>304</v>
      </c>
      <c r="C42" s="430"/>
      <c r="D42" s="430"/>
      <c r="E42" s="430"/>
      <c r="F42" s="430"/>
      <c r="G42" s="430"/>
      <c r="H42" s="430"/>
      <c r="I42" s="316" t="s">
        <v>168</v>
      </c>
    </row>
    <row r="43" spans="1:9" ht="24" customHeight="1">
      <c r="A43" s="392" t="s">
        <v>183</v>
      </c>
      <c r="B43" s="359">
        <v>2017</v>
      </c>
      <c r="C43" s="98"/>
      <c r="D43" s="359">
        <v>2018</v>
      </c>
      <c r="E43" s="98"/>
      <c r="F43" s="359">
        <v>2019</v>
      </c>
      <c r="G43" s="359"/>
      <c r="H43" s="217"/>
      <c r="I43" s="389" t="s">
        <v>184</v>
      </c>
    </row>
    <row r="44" spans="1:9" ht="28.5" customHeight="1">
      <c r="A44" s="393"/>
      <c r="B44" s="360"/>
      <c r="C44" s="88"/>
      <c r="D44" s="360"/>
      <c r="E44" s="88"/>
      <c r="F44" s="360"/>
      <c r="G44" s="360"/>
      <c r="H44" s="219"/>
      <c r="I44" s="377"/>
    </row>
    <row r="45" spans="1:10" s="31" customFormat="1" ht="30" customHeight="1">
      <c r="A45" s="200" t="s">
        <v>85</v>
      </c>
      <c r="B45" s="206">
        <v>990.51</v>
      </c>
      <c r="C45" s="207"/>
      <c r="D45" s="208">
        <v>998.74</v>
      </c>
      <c r="E45" s="209"/>
      <c r="F45" s="208">
        <v>995.86</v>
      </c>
      <c r="G45" s="251"/>
      <c r="H45" s="246"/>
      <c r="I45" s="201" t="s">
        <v>99</v>
      </c>
      <c r="J45" s="37"/>
    </row>
    <row r="46" spans="1:9" ht="30" customHeight="1">
      <c r="A46" s="213" t="s">
        <v>96</v>
      </c>
      <c r="B46" s="206">
        <v>615.38</v>
      </c>
      <c r="C46" s="207"/>
      <c r="D46" s="208">
        <v>627.85</v>
      </c>
      <c r="E46" s="209"/>
      <c r="F46" s="208">
        <v>649.87</v>
      </c>
      <c r="G46" s="251"/>
      <c r="H46" s="246"/>
      <c r="I46" s="201" t="s">
        <v>98</v>
      </c>
    </row>
    <row r="47" spans="1:9" ht="30" customHeight="1">
      <c r="A47" s="213" t="s">
        <v>95</v>
      </c>
      <c r="B47" s="206">
        <v>475.99</v>
      </c>
      <c r="C47" s="207"/>
      <c r="D47" s="208">
        <v>489.82</v>
      </c>
      <c r="E47" s="209"/>
      <c r="F47" s="208">
        <v>506.98</v>
      </c>
      <c r="G47" s="251"/>
      <c r="H47" s="246"/>
      <c r="I47" s="201" t="s">
        <v>97</v>
      </c>
    </row>
    <row r="48" spans="1:9" ht="30" customHeight="1">
      <c r="A48" s="139" t="s">
        <v>14</v>
      </c>
      <c r="B48" s="264">
        <f>SUM(B45:B47)</f>
        <v>2081.88</v>
      </c>
      <c r="C48" s="264"/>
      <c r="D48" s="264">
        <f>SUM(D45:D47)</f>
        <v>2116.4100000000003</v>
      </c>
      <c r="E48" s="264"/>
      <c r="F48" s="210">
        <f>SUM(F45:F47)</f>
        <v>2152.71</v>
      </c>
      <c r="G48" s="252"/>
      <c r="H48" s="252"/>
      <c r="I48" s="141" t="s">
        <v>17</v>
      </c>
    </row>
    <row r="49" spans="1:9" ht="15.75" customHeight="1">
      <c r="A49" s="242" t="s">
        <v>202</v>
      </c>
      <c r="B49" s="243"/>
      <c r="C49" s="243"/>
      <c r="D49" s="243"/>
      <c r="E49" s="243"/>
      <c r="F49" s="243"/>
      <c r="G49" s="243"/>
      <c r="H49" s="243"/>
      <c r="I49" s="65" t="s">
        <v>203</v>
      </c>
    </row>
    <row r="50" spans="1:9" ht="20.25" customHeight="1">
      <c r="A50" s="242"/>
      <c r="B50" s="242"/>
      <c r="C50" s="242"/>
      <c r="D50" s="242"/>
      <c r="E50" s="242"/>
      <c r="F50" s="242"/>
      <c r="G50" s="242"/>
      <c r="H50" s="242"/>
      <c r="I50" s="65"/>
    </row>
    <row r="51" spans="1:9" ht="24" customHeight="1">
      <c r="A51" s="242"/>
      <c r="B51" s="242"/>
      <c r="C51" s="242"/>
      <c r="D51" s="242"/>
      <c r="E51" s="242"/>
      <c r="F51" s="242"/>
      <c r="G51" s="242"/>
      <c r="H51" s="242"/>
      <c r="I51" s="65"/>
    </row>
    <row r="52" spans="1:9" ht="30" customHeight="1">
      <c r="A52" s="318"/>
      <c r="B52" s="417" t="s">
        <v>291</v>
      </c>
      <c r="C52" s="417"/>
      <c r="D52" s="417"/>
      <c r="E52" s="417"/>
      <c r="F52" s="417"/>
      <c r="G52" s="417"/>
      <c r="H52" s="417"/>
      <c r="I52" s="317"/>
    </row>
    <row r="53" spans="1:9" ht="35.25" customHeight="1">
      <c r="A53" s="316" t="s">
        <v>5</v>
      </c>
      <c r="B53" s="431" t="s">
        <v>292</v>
      </c>
      <c r="C53" s="431"/>
      <c r="D53" s="431"/>
      <c r="E53" s="431"/>
      <c r="F53" s="431"/>
      <c r="G53" s="431"/>
      <c r="H53" s="431"/>
      <c r="I53" s="316" t="s">
        <v>149</v>
      </c>
    </row>
    <row r="54" spans="1:9" ht="33" customHeight="1">
      <c r="A54" s="401" t="s">
        <v>32</v>
      </c>
      <c r="B54" s="98"/>
      <c r="C54" s="359" t="s">
        <v>148</v>
      </c>
      <c r="D54" s="359"/>
      <c r="E54" s="359"/>
      <c r="F54" s="359"/>
      <c r="G54" s="217"/>
      <c r="H54" s="217"/>
      <c r="I54" s="379" t="s">
        <v>33</v>
      </c>
    </row>
    <row r="55" spans="1:9" ht="26.25" customHeight="1">
      <c r="A55" s="403"/>
      <c r="B55" s="88"/>
      <c r="C55" s="360" t="s">
        <v>58</v>
      </c>
      <c r="D55" s="360"/>
      <c r="E55" s="360"/>
      <c r="F55" s="360"/>
      <c r="G55" s="219"/>
      <c r="H55" s="219"/>
      <c r="I55" s="380"/>
    </row>
    <row r="56" spans="1:9" ht="30" customHeight="1">
      <c r="A56" s="265" t="s">
        <v>34</v>
      </c>
      <c r="B56" s="230"/>
      <c r="C56" s="373">
        <v>184685.14</v>
      </c>
      <c r="D56" s="373"/>
      <c r="E56" s="373"/>
      <c r="F56" s="373"/>
      <c r="G56" s="254"/>
      <c r="H56" s="254"/>
      <c r="I56" s="266" t="s">
        <v>35</v>
      </c>
    </row>
    <row r="57" spans="1:9" ht="30" customHeight="1">
      <c r="A57" s="265" t="s">
        <v>36</v>
      </c>
      <c r="B57" s="201"/>
      <c r="C57" s="373">
        <v>170396.82</v>
      </c>
      <c r="D57" s="373"/>
      <c r="E57" s="373"/>
      <c r="F57" s="373"/>
      <c r="G57" s="65"/>
      <c r="H57" s="65"/>
      <c r="I57" s="266" t="s">
        <v>37</v>
      </c>
    </row>
    <row r="58" spans="1:9" ht="30" customHeight="1">
      <c r="A58" s="265" t="s">
        <v>38</v>
      </c>
      <c r="B58" s="201"/>
      <c r="C58" s="373">
        <v>179795.48</v>
      </c>
      <c r="D58" s="373"/>
      <c r="E58" s="373"/>
      <c r="F58" s="373"/>
      <c r="G58" s="65"/>
      <c r="H58" s="65"/>
      <c r="I58" s="266" t="s">
        <v>39</v>
      </c>
    </row>
    <row r="59" spans="1:9" ht="30" customHeight="1">
      <c r="A59" s="265" t="s">
        <v>40</v>
      </c>
      <c r="B59" s="201"/>
      <c r="C59" s="373">
        <v>168406.39</v>
      </c>
      <c r="D59" s="373"/>
      <c r="E59" s="373"/>
      <c r="F59" s="373"/>
      <c r="G59" s="65"/>
      <c r="H59" s="65"/>
      <c r="I59" s="266" t="s">
        <v>41</v>
      </c>
    </row>
    <row r="60" spans="1:9" ht="30" customHeight="1">
      <c r="A60" s="265" t="s">
        <v>42</v>
      </c>
      <c r="B60" s="230"/>
      <c r="C60" s="373">
        <v>177240.49</v>
      </c>
      <c r="D60" s="373"/>
      <c r="E60" s="373"/>
      <c r="F60" s="373"/>
      <c r="G60" s="254"/>
      <c r="H60" s="254"/>
      <c r="I60" s="266" t="s">
        <v>43</v>
      </c>
    </row>
    <row r="61" spans="1:9" ht="30" customHeight="1">
      <c r="A61" s="265" t="s">
        <v>44</v>
      </c>
      <c r="B61" s="201"/>
      <c r="C61" s="373">
        <v>175639.43</v>
      </c>
      <c r="D61" s="373"/>
      <c r="E61" s="373"/>
      <c r="F61" s="373"/>
      <c r="G61" s="65"/>
      <c r="H61" s="65"/>
      <c r="I61" s="266" t="s">
        <v>45</v>
      </c>
    </row>
    <row r="62" spans="1:9" ht="30" customHeight="1">
      <c r="A62" s="265" t="s">
        <v>46</v>
      </c>
      <c r="B62" s="201"/>
      <c r="C62" s="373">
        <v>187051.21</v>
      </c>
      <c r="D62" s="373"/>
      <c r="E62" s="373"/>
      <c r="F62" s="373"/>
      <c r="G62" s="65"/>
      <c r="H62" s="65"/>
      <c r="I62" s="266" t="s">
        <v>47</v>
      </c>
    </row>
    <row r="63" spans="1:9" ht="30" customHeight="1">
      <c r="A63" s="265" t="s">
        <v>48</v>
      </c>
      <c r="B63" s="201"/>
      <c r="C63" s="373">
        <v>182643.72</v>
      </c>
      <c r="D63" s="373"/>
      <c r="E63" s="373"/>
      <c r="F63" s="373"/>
      <c r="G63" s="65"/>
      <c r="H63" s="65"/>
      <c r="I63" s="266" t="s">
        <v>49</v>
      </c>
    </row>
    <row r="64" spans="1:9" ht="30" customHeight="1">
      <c r="A64" s="211" t="s">
        <v>50</v>
      </c>
      <c r="B64" s="201"/>
      <c r="C64" s="373">
        <v>186053.88</v>
      </c>
      <c r="D64" s="373"/>
      <c r="E64" s="373"/>
      <c r="F64" s="373"/>
      <c r="G64" s="65"/>
      <c r="H64" s="65"/>
      <c r="I64" s="266" t="s">
        <v>51</v>
      </c>
    </row>
    <row r="65" spans="1:9" ht="30" customHeight="1">
      <c r="A65" s="265" t="s">
        <v>52</v>
      </c>
      <c r="B65" s="230"/>
      <c r="C65" s="373">
        <v>185390.41</v>
      </c>
      <c r="D65" s="373"/>
      <c r="E65" s="373"/>
      <c r="F65" s="373"/>
      <c r="G65" s="254"/>
      <c r="H65" s="254"/>
      <c r="I65" s="267" t="s">
        <v>53</v>
      </c>
    </row>
    <row r="66" spans="1:9" ht="30" customHeight="1">
      <c r="A66" s="265" t="s">
        <v>54</v>
      </c>
      <c r="B66" s="201"/>
      <c r="C66" s="373">
        <v>171877.1</v>
      </c>
      <c r="D66" s="373"/>
      <c r="E66" s="373"/>
      <c r="F66" s="373"/>
      <c r="G66" s="65"/>
      <c r="H66" s="65"/>
      <c r="I66" s="266" t="s">
        <v>55</v>
      </c>
    </row>
    <row r="67" spans="1:9" ht="30" customHeight="1">
      <c r="A67" s="265" t="s">
        <v>56</v>
      </c>
      <c r="B67" s="201"/>
      <c r="C67" s="373">
        <v>183527.29</v>
      </c>
      <c r="D67" s="373"/>
      <c r="E67" s="373"/>
      <c r="F67" s="373"/>
      <c r="G67" s="65"/>
      <c r="H67" s="65"/>
      <c r="I67" s="266" t="s">
        <v>57</v>
      </c>
    </row>
    <row r="68" spans="1:9" ht="15.75" customHeight="1">
      <c r="A68" s="382" t="s">
        <v>14</v>
      </c>
      <c r="B68" s="268"/>
      <c r="C68" s="384">
        <f>C56+C57+C58+C59+C60+C61+C62+C63+C64+C65+C66+C67</f>
        <v>2152707.36</v>
      </c>
      <c r="D68" s="384"/>
      <c r="E68" s="384"/>
      <c r="F68" s="384"/>
      <c r="G68" s="269"/>
      <c r="H68" s="268"/>
      <c r="I68" s="389" t="s">
        <v>17</v>
      </c>
    </row>
    <row r="69" spans="1:9" ht="15.75" customHeight="1">
      <c r="A69" s="383"/>
      <c r="B69" s="102"/>
      <c r="C69" s="385"/>
      <c r="D69" s="385"/>
      <c r="E69" s="385"/>
      <c r="F69" s="385"/>
      <c r="G69" s="231"/>
      <c r="H69" s="231"/>
      <c r="I69" s="377"/>
    </row>
    <row r="70" spans="1:9" ht="15.75" customHeight="1">
      <c r="A70" s="242" t="s">
        <v>202</v>
      </c>
      <c r="B70" s="243"/>
      <c r="C70" s="243"/>
      <c r="D70" s="243"/>
      <c r="E70" s="243"/>
      <c r="F70" s="243"/>
      <c r="G70" s="243"/>
      <c r="H70" s="243"/>
      <c r="I70" s="65" t="s">
        <v>203</v>
      </c>
    </row>
    <row r="71" spans="1:9" ht="21.75" customHeight="1">
      <c r="A71" s="242"/>
      <c r="B71" s="242"/>
      <c r="C71" s="242"/>
      <c r="D71" s="242"/>
      <c r="E71" s="242"/>
      <c r="F71" s="242"/>
      <c r="G71" s="242"/>
      <c r="H71" s="242"/>
      <c r="I71" s="65"/>
    </row>
    <row r="72" spans="1:9" ht="24.75" customHeight="1">
      <c r="A72" s="242"/>
      <c r="B72" s="242"/>
      <c r="C72" s="242"/>
      <c r="D72" s="242"/>
      <c r="E72" s="242"/>
      <c r="F72" s="242"/>
      <c r="G72" s="242"/>
      <c r="H72" s="242"/>
      <c r="I72" s="65"/>
    </row>
    <row r="73" spans="1:9" ht="27" customHeight="1">
      <c r="A73" s="315"/>
      <c r="B73" s="426" t="s">
        <v>295</v>
      </c>
      <c r="C73" s="426"/>
      <c r="D73" s="426"/>
      <c r="E73" s="426"/>
      <c r="F73" s="426"/>
      <c r="G73" s="426"/>
      <c r="H73" s="426"/>
      <c r="I73" s="313"/>
    </row>
    <row r="74" spans="1:9" ht="30.75" customHeight="1">
      <c r="A74" s="319" t="s">
        <v>6</v>
      </c>
      <c r="B74" s="432" t="s">
        <v>296</v>
      </c>
      <c r="C74" s="432"/>
      <c r="D74" s="432"/>
      <c r="E74" s="432"/>
      <c r="F74" s="432"/>
      <c r="G74" s="432"/>
      <c r="H74" s="432"/>
      <c r="I74" s="320" t="s">
        <v>147</v>
      </c>
    </row>
    <row r="75" spans="1:9" ht="24" customHeight="1">
      <c r="A75" s="386" t="s">
        <v>146</v>
      </c>
      <c r="B75" s="391" t="s">
        <v>145</v>
      </c>
      <c r="C75" s="391"/>
      <c r="D75" s="391"/>
      <c r="E75" s="391" t="s">
        <v>144</v>
      </c>
      <c r="F75" s="391"/>
      <c r="G75" s="359" t="s">
        <v>14</v>
      </c>
      <c r="H75" s="359"/>
      <c r="I75" s="369" t="s">
        <v>114</v>
      </c>
    </row>
    <row r="76" spans="1:9" ht="21.75" customHeight="1">
      <c r="A76" s="387"/>
      <c r="B76" s="381" t="s">
        <v>143</v>
      </c>
      <c r="C76" s="381"/>
      <c r="D76" s="381"/>
      <c r="E76" s="360" t="s">
        <v>142</v>
      </c>
      <c r="F76" s="360"/>
      <c r="G76" s="360"/>
      <c r="H76" s="360"/>
      <c r="I76" s="370"/>
    </row>
    <row r="77" spans="1:9" ht="30" customHeight="1">
      <c r="A77" s="211" t="s">
        <v>141</v>
      </c>
      <c r="B77" s="394">
        <v>6077</v>
      </c>
      <c r="C77" s="394"/>
      <c r="D77" s="394"/>
      <c r="E77" s="365">
        <v>11</v>
      </c>
      <c r="F77" s="365"/>
      <c r="G77" s="388">
        <f>E77+B77</f>
        <v>6088</v>
      </c>
      <c r="H77" s="388"/>
      <c r="I77" s="270" t="s">
        <v>140</v>
      </c>
    </row>
    <row r="78" spans="1:9" ht="30" customHeight="1">
      <c r="A78" s="101" t="s">
        <v>139</v>
      </c>
      <c r="B78" s="358">
        <v>5107</v>
      </c>
      <c r="C78" s="358"/>
      <c r="D78" s="358"/>
      <c r="E78" s="365">
        <v>5</v>
      </c>
      <c r="F78" s="365"/>
      <c r="G78" s="388">
        <f>E78+B78</f>
        <v>5112</v>
      </c>
      <c r="H78" s="388"/>
      <c r="I78" s="260" t="s">
        <v>138</v>
      </c>
    </row>
    <row r="79" spans="1:9" ht="30" customHeight="1">
      <c r="A79" s="101" t="s">
        <v>137</v>
      </c>
      <c r="B79" s="358">
        <v>6302</v>
      </c>
      <c r="C79" s="358"/>
      <c r="D79" s="358"/>
      <c r="E79" s="365">
        <v>22</v>
      </c>
      <c r="F79" s="365"/>
      <c r="G79" s="388">
        <f>E79+B79</f>
        <v>6324</v>
      </c>
      <c r="H79" s="388"/>
      <c r="I79" s="260" t="s">
        <v>136</v>
      </c>
    </row>
    <row r="80" spans="1:9" ht="30" customHeight="1">
      <c r="A80" s="101" t="s">
        <v>135</v>
      </c>
      <c r="B80" s="358">
        <v>5600</v>
      </c>
      <c r="C80" s="358"/>
      <c r="D80" s="358"/>
      <c r="E80" s="365">
        <v>0</v>
      </c>
      <c r="F80" s="365"/>
      <c r="G80" s="388">
        <f>E80+B80</f>
        <v>5600</v>
      </c>
      <c r="H80" s="388"/>
      <c r="I80" s="260" t="s">
        <v>134</v>
      </c>
    </row>
    <row r="81" spans="1:9" ht="27" customHeight="1">
      <c r="A81" s="261" t="s">
        <v>14</v>
      </c>
      <c r="B81" s="378">
        <f>B77+B78+B79+B80</f>
        <v>23086</v>
      </c>
      <c r="C81" s="378"/>
      <c r="D81" s="378"/>
      <c r="E81" s="378">
        <f>E77+E78+E79+E80</f>
        <v>38</v>
      </c>
      <c r="F81" s="378"/>
      <c r="G81" s="378">
        <f>G77+G78+G79+G80</f>
        <v>23124</v>
      </c>
      <c r="H81" s="378"/>
      <c r="I81" s="133" t="s">
        <v>17</v>
      </c>
    </row>
    <row r="82" spans="1:9" ht="15.75" customHeight="1">
      <c r="A82" s="242" t="s">
        <v>202</v>
      </c>
      <c r="B82" s="243"/>
      <c r="C82" s="243"/>
      <c r="D82" s="243"/>
      <c r="E82" s="243"/>
      <c r="F82" s="243"/>
      <c r="G82" s="243"/>
      <c r="H82" s="243"/>
      <c r="I82" s="65" t="s">
        <v>203</v>
      </c>
    </row>
    <row r="83" spans="1:9" ht="30" customHeight="1">
      <c r="A83" s="315"/>
      <c r="B83" s="426" t="s">
        <v>293</v>
      </c>
      <c r="C83" s="426"/>
      <c r="D83" s="426"/>
      <c r="E83" s="426"/>
      <c r="F83" s="426"/>
      <c r="G83" s="426"/>
      <c r="H83" s="426"/>
      <c r="I83" s="313"/>
    </row>
    <row r="84" spans="1:19" ht="36" customHeight="1">
      <c r="A84" s="314" t="s">
        <v>7</v>
      </c>
      <c r="B84" s="423" t="s">
        <v>294</v>
      </c>
      <c r="C84" s="423"/>
      <c r="D84" s="423"/>
      <c r="E84" s="423"/>
      <c r="F84" s="423"/>
      <c r="G84" s="423"/>
      <c r="H84" s="423"/>
      <c r="I84" s="314" t="s">
        <v>133</v>
      </c>
      <c r="S84" s="179"/>
    </row>
    <row r="85" spans="1:19" ht="30" customHeight="1">
      <c r="A85" s="402" t="s">
        <v>186</v>
      </c>
      <c r="B85" s="236" t="s">
        <v>131</v>
      </c>
      <c r="C85" s="236" t="s">
        <v>130</v>
      </c>
      <c r="D85" s="372" t="s">
        <v>129</v>
      </c>
      <c r="E85" s="372"/>
      <c r="F85" s="236" t="s">
        <v>128</v>
      </c>
      <c r="G85" s="236" t="s">
        <v>17</v>
      </c>
      <c r="H85" s="236"/>
      <c r="I85" s="374" t="s">
        <v>132</v>
      </c>
      <c r="M85" s="197"/>
      <c r="N85" s="197"/>
      <c r="O85" s="197"/>
      <c r="P85" s="197"/>
      <c r="Q85" s="197"/>
      <c r="R85" s="197"/>
      <c r="S85" s="197"/>
    </row>
    <row r="86" spans="1:9" ht="30" customHeight="1">
      <c r="A86" s="387"/>
      <c r="B86" s="235" t="s">
        <v>127</v>
      </c>
      <c r="C86" s="235" t="s">
        <v>126</v>
      </c>
      <c r="D86" s="381" t="s">
        <v>125</v>
      </c>
      <c r="E86" s="381"/>
      <c r="F86" s="235" t="s">
        <v>124</v>
      </c>
      <c r="G86" s="235" t="s">
        <v>14</v>
      </c>
      <c r="H86" s="234"/>
      <c r="I86" s="377"/>
    </row>
    <row r="87" spans="1:9" ht="30" customHeight="1">
      <c r="A87" s="200" t="s">
        <v>123</v>
      </c>
      <c r="B87" s="229">
        <v>6</v>
      </c>
      <c r="C87" s="229">
        <v>9</v>
      </c>
      <c r="D87" s="406">
        <v>3</v>
      </c>
      <c r="E87" s="406"/>
      <c r="F87" s="271">
        <v>40</v>
      </c>
      <c r="G87" s="272">
        <f>+F87+D87+C87+B87</f>
        <v>58</v>
      </c>
      <c r="H87" s="201"/>
      <c r="I87" s="259" t="s">
        <v>122</v>
      </c>
    </row>
    <row r="88" spans="1:9" ht="30" customHeight="1">
      <c r="A88" s="273" t="s">
        <v>121</v>
      </c>
      <c r="B88" s="220">
        <v>28</v>
      </c>
      <c r="C88" s="220">
        <v>47</v>
      </c>
      <c r="D88" s="406">
        <v>9</v>
      </c>
      <c r="E88" s="406"/>
      <c r="F88" s="274">
        <v>160</v>
      </c>
      <c r="G88" s="272">
        <f>+F88+D88+C88+B88</f>
        <v>244</v>
      </c>
      <c r="H88" s="201"/>
      <c r="I88" s="259" t="s">
        <v>120</v>
      </c>
    </row>
    <row r="89" spans="1:9" ht="30" customHeight="1">
      <c r="A89" s="273" t="s">
        <v>119</v>
      </c>
      <c r="B89" s="220">
        <v>150</v>
      </c>
      <c r="C89" s="220">
        <v>98</v>
      </c>
      <c r="D89" s="406">
        <v>42</v>
      </c>
      <c r="E89" s="406"/>
      <c r="F89" s="274">
        <v>384</v>
      </c>
      <c r="G89" s="272">
        <f>+F89+D89+C89+B89</f>
        <v>674</v>
      </c>
      <c r="H89" s="201"/>
      <c r="I89" s="275" t="s">
        <v>118</v>
      </c>
    </row>
    <row r="90" spans="1:9" ht="30" customHeight="1">
      <c r="A90" s="259" t="s">
        <v>117</v>
      </c>
      <c r="B90" s="220">
        <v>158</v>
      </c>
      <c r="C90" s="220">
        <v>116</v>
      </c>
      <c r="D90" s="406">
        <v>33</v>
      </c>
      <c r="E90" s="406"/>
      <c r="F90" s="274">
        <v>399</v>
      </c>
      <c r="G90" s="272">
        <f>+F90+D90+C90+B90</f>
        <v>706</v>
      </c>
      <c r="H90" s="201"/>
      <c r="I90" s="259" t="s">
        <v>116</v>
      </c>
    </row>
    <row r="91" spans="1:9" ht="30" customHeight="1">
      <c r="A91" s="139" t="s">
        <v>14</v>
      </c>
      <c r="B91" s="216">
        <f>B87+B88+B89+B90</f>
        <v>342</v>
      </c>
      <c r="C91" s="216">
        <f>C87+C88+C89+C90</f>
        <v>270</v>
      </c>
      <c r="D91" s="371">
        <f>D87+D88+D89+D90</f>
        <v>87</v>
      </c>
      <c r="E91" s="371"/>
      <c r="F91" s="216">
        <f>F87+F88+F89+F90</f>
        <v>983</v>
      </c>
      <c r="G91" s="216">
        <f>G87+G88+G89+G90</f>
        <v>1682</v>
      </c>
      <c r="H91" s="262"/>
      <c r="I91" s="262" t="s">
        <v>17</v>
      </c>
    </row>
    <row r="92" spans="1:21" ht="15.75" customHeight="1">
      <c r="A92" s="242" t="s">
        <v>202</v>
      </c>
      <c r="B92" s="243"/>
      <c r="C92" s="243"/>
      <c r="D92" s="243"/>
      <c r="E92" s="243"/>
      <c r="F92" s="243"/>
      <c r="G92" s="243"/>
      <c r="H92" s="243"/>
      <c r="I92" s="65" t="s">
        <v>203</v>
      </c>
      <c r="N92" s="113"/>
      <c r="O92" s="113"/>
      <c r="P92" s="113"/>
      <c r="Q92" s="113"/>
      <c r="R92" s="112"/>
      <c r="S92" s="112"/>
      <c r="T92" s="112"/>
      <c r="U92" s="187"/>
    </row>
    <row r="93" spans="1:21" ht="30" customHeight="1">
      <c r="A93" s="242"/>
      <c r="B93" s="242"/>
      <c r="C93" s="242"/>
      <c r="D93" s="242"/>
      <c r="E93" s="242"/>
      <c r="F93" s="242"/>
      <c r="G93" s="242"/>
      <c r="H93" s="242"/>
      <c r="I93" s="65"/>
      <c r="N93" s="113"/>
      <c r="O93" s="113"/>
      <c r="P93" s="113"/>
      <c r="Q93" s="113"/>
      <c r="R93" s="112"/>
      <c r="S93" s="112"/>
      <c r="T93" s="112"/>
      <c r="U93" s="187"/>
    </row>
    <row r="94" spans="1:21" ht="30" customHeight="1">
      <c r="A94" s="242"/>
      <c r="B94" s="242"/>
      <c r="C94" s="242"/>
      <c r="D94" s="242"/>
      <c r="E94" s="242"/>
      <c r="F94" s="242"/>
      <c r="G94" s="242"/>
      <c r="H94" s="242"/>
      <c r="I94" s="65"/>
      <c r="N94" s="113"/>
      <c r="O94" s="113"/>
      <c r="P94" s="113"/>
      <c r="Q94" s="113"/>
      <c r="R94" s="112"/>
      <c r="S94" s="112"/>
      <c r="T94" s="112"/>
      <c r="U94" s="187"/>
    </row>
    <row r="95" spans="1:21" s="127" customFormat="1" ht="33.75" customHeight="1">
      <c r="A95" s="232" t="s">
        <v>115</v>
      </c>
      <c r="B95" s="124"/>
      <c r="C95" s="124"/>
      <c r="D95" s="125"/>
      <c r="E95" s="125"/>
      <c r="F95" s="125"/>
      <c r="G95" s="125"/>
      <c r="H95" s="125"/>
      <c r="I95" s="226" t="s">
        <v>176</v>
      </c>
      <c r="J95" s="126"/>
      <c r="U95" s="179" t="s">
        <v>25</v>
      </c>
    </row>
    <row r="96" spans="1:21" ht="30" customHeight="1">
      <c r="A96" s="315"/>
      <c r="B96" s="426" t="s">
        <v>282</v>
      </c>
      <c r="C96" s="426"/>
      <c r="D96" s="426"/>
      <c r="E96" s="426"/>
      <c r="F96" s="426"/>
      <c r="G96" s="426"/>
      <c r="H96" s="426"/>
      <c r="I96" s="313"/>
      <c r="U96" s="181"/>
    </row>
    <row r="97" spans="1:21" ht="30" customHeight="1">
      <c r="A97" s="314" t="s">
        <v>8</v>
      </c>
      <c r="B97" s="429" t="s">
        <v>283</v>
      </c>
      <c r="C97" s="429"/>
      <c r="D97" s="429"/>
      <c r="E97" s="429"/>
      <c r="F97" s="429"/>
      <c r="G97" s="429"/>
      <c r="H97" s="429"/>
      <c r="I97" s="314" t="s">
        <v>72</v>
      </c>
      <c r="N97" s="114"/>
      <c r="O97" s="114"/>
      <c r="P97" s="114"/>
      <c r="Q97" s="114"/>
      <c r="R97" s="114"/>
      <c r="S97" s="114"/>
      <c r="T97" s="114"/>
      <c r="U97" s="181"/>
    </row>
    <row r="98" spans="1:21" ht="30" customHeight="1">
      <c r="A98" s="397" t="s">
        <v>183</v>
      </c>
      <c r="B98" s="217" t="s">
        <v>112</v>
      </c>
      <c r="C98" s="217" t="s">
        <v>110</v>
      </c>
      <c r="D98" s="217" t="s">
        <v>188</v>
      </c>
      <c r="E98" s="217" t="s">
        <v>109</v>
      </c>
      <c r="F98" s="359" t="s">
        <v>255</v>
      </c>
      <c r="G98" s="359"/>
      <c r="H98" s="217" t="s">
        <v>17</v>
      </c>
      <c r="I98" s="374" t="s">
        <v>184</v>
      </c>
      <c r="U98" s="188" t="s">
        <v>26</v>
      </c>
    </row>
    <row r="99" spans="1:21" ht="30" customHeight="1">
      <c r="A99" s="393"/>
      <c r="B99" s="233" t="s">
        <v>113</v>
      </c>
      <c r="C99" s="233" t="s">
        <v>111</v>
      </c>
      <c r="D99" s="233" t="s">
        <v>187</v>
      </c>
      <c r="E99" s="235" t="s">
        <v>189</v>
      </c>
      <c r="F99" s="367" t="s">
        <v>254</v>
      </c>
      <c r="G99" s="367"/>
      <c r="H99" s="219" t="s">
        <v>14</v>
      </c>
      <c r="I99" s="377"/>
      <c r="O99" s="86"/>
      <c r="P99" s="86"/>
      <c r="Q99" s="86"/>
      <c r="R99" s="86"/>
      <c r="S99" s="86"/>
      <c r="T99" s="86"/>
      <c r="U99" s="183"/>
    </row>
    <row r="100" spans="1:21" ht="30" customHeight="1">
      <c r="A100" s="263" t="s">
        <v>64</v>
      </c>
      <c r="B100" s="220">
        <v>715</v>
      </c>
      <c r="C100" s="220">
        <v>2170</v>
      </c>
      <c r="D100" s="220">
        <v>12700</v>
      </c>
      <c r="E100" s="274" t="s">
        <v>193</v>
      </c>
      <c r="F100" s="421">
        <v>14510</v>
      </c>
      <c r="G100" s="421"/>
      <c r="H100" s="276">
        <f>F100+D100+C100+B100</f>
        <v>30095</v>
      </c>
      <c r="I100" s="277" t="s">
        <v>61</v>
      </c>
      <c r="U100" s="188" t="s">
        <v>27</v>
      </c>
    </row>
    <row r="101" spans="1:21" ht="30" customHeight="1">
      <c r="A101" s="263" t="s">
        <v>65</v>
      </c>
      <c r="B101" s="220">
        <v>3884</v>
      </c>
      <c r="C101" s="220">
        <v>4701</v>
      </c>
      <c r="D101" s="220">
        <v>3632</v>
      </c>
      <c r="E101" s="274" t="s">
        <v>193</v>
      </c>
      <c r="F101" s="399">
        <v>7</v>
      </c>
      <c r="G101" s="399"/>
      <c r="H101" s="276">
        <f>F101+D101+C101+B101</f>
        <v>12224</v>
      </c>
      <c r="I101" s="277" t="s">
        <v>63</v>
      </c>
      <c r="O101" s="198"/>
      <c r="P101" s="198"/>
      <c r="Q101" s="198"/>
      <c r="R101" s="198"/>
      <c r="S101" s="198"/>
      <c r="T101" s="198"/>
      <c r="U101" s="183"/>
    </row>
    <row r="102" spans="1:21" ht="30" customHeight="1">
      <c r="A102" s="263" t="s">
        <v>66</v>
      </c>
      <c r="B102" s="220">
        <v>17180</v>
      </c>
      <c r="C102" s="220">
        <v>7138</v>
      </c>
      <c r="D102" s="220">
        <v>8587</v>
      </c>
      <c r="E102" s="274" t="s">
        <v>193</v>
      </c>
      <c r="F102" s="399">
        <v>7830</v>
      </c>
      <c r="G102" s="399"/>
      <c r="H102" s="276">
        <f>F102+D102+C102+B102</f>
        <v>40735</v>
      </c>
      <c r="I102" s="277" t="s">
        <v>62</v>
      </c>
      <c r="N102" s="115"/>
      <c r="O102" s="115"/>
      <c r="P102" s="115"/>
      <c r="Q102" s="115"/>
      <c r="R102" s="115"/>
      <c r="S102" s="115"/>
      <c r="T102" s="115"/>
      <c r="U102" s="183"/>
    </row>
    <row r="103" spans="1:21" ht="30" customHeight="1">
      <c r="A103" s="213" t="s">
        <v>191</v>
      </c>
      <c r="B103" s="229">
        <v>627</v>
      </c>
      <c r="C103" s="229">
        <v>4863</v>
      </c>
      <c r="D103" s="229">
        <v>1440</v>
      </c>
      <c r="E103" s="229">
        <v>5525</v>
      </c>
      <c r="F103" s="405" t="s">
        <v>193</v>
      </c>
      <c r="G103" s="405"/>
      <c r="H103" s="276">
        <f>D103+C103+B103+E103</f>
        <v>12455</v>
      </c>
      <c r="I103" s="201" t="s">
        <v>192</v>
      </c>
      <c r="U103" s="179" t="s">
        <v>28</v>
      </c>
    </row>
    <row r="104" spans="1:21" ht="30" customHeight="1">
      <c r="A104" s="139" t="s">
        <v>14</v>
      </c>
      <c r="B104" s="216">
        <f>B100+B101+B102+B103</f>
        <v>22406</v>
      </c>
      <c r="C104" s="216">
        <f>C100+C101+C102+C103</f>
        <v>18872</v>
      </c>
      <c r="D104" s="216">
        <f>D100+D101+D102+D103</f>
        <v>26359</v>
      </c>
      <c r="E104" s="216">
        <f>E103</f>
        <v>5525</v>
      </c>
      <c r="F104" s="371">
        <f>F100+F101+F102</f>
        <v>22347</v>
      </c>
      <c r="G104" s="371"/>
      <c r="H104" s="216">
        <f>SUM(H100:H103)</f>
        <v>95509</v>
      </c>
      <c r="I104" s="141" t="s">
        <v>17</v>
      </c>
      <c r="U104" s="179" t="s">
        <v>30</v>
      </c>
    </row>
    <row r="105" spans="1:21" ht="15.75" customHeight="1">
      <c r="A105" s="242" t="s">
        <v>248</v>
      </c>
      <c r="B105" s="243"/>
      <c r="C105" s="243"/>
      <c r="D105" s="243"/>
      <c r="E105" s="243"/>
      <c r="F105" s="243"/>
      <c r="G105" s="243"/>
      <c r="H105" s="243"/>
      <c r="I105" s="65" t="s">
        <v>249</v>
      </c>
      <c r="U105" s="189"/>
    </row>
    <row r="106" spans="1:9" ht="30" customHeight="1">
      <c r="A106" s="278"/>
      <c r="B106" s="95"/>
      <c r="C106" s="95"/>
      <c r="D106" s="223"/>
      <c r="E106" s="95"/>
      <c r="F106" s="364"/>
      <c r="G106" s="364"/>
      <c r="H106" s="95"/>
      <c r="I106" s="279"/>
    </row>
    <row r="107" spans="1:9" ht="30" customHeight="1">
      <c r="A107" s="242"/>
      <c r="B107" s="242"/>
      <c r="C107" s="242"/>
      <c r="D107" s="242"/>
      <c r="E107" s="242"/>
      <c r="F107" s="242"/>
      <c r="G107" s="242"/>
      <c r="H107" s="242"/>
      <c r="I107" s="65"/>
    </row>
    <row r="108" spans="1:9" ht="30" customHeight="1">
      <c r="A108" s="315"/>
      <c r="B108" s="426" t="s">
        <v>285</v>
      </c>
      <c r="C108" s="426"/>
      <c r="D108" s="426"/>
      <c r="E108" s="426"/>
      <c r="F108" s="426"/>
      <c r="G108" s="426"/>
      <c r="H108" s="426"/>
      <c r="I108" s="313"/>
    </row>
    <row r="109" spans="1:9" ht="30" customHeight="1">
      <c r="A109" s="314" t="s">
        <v>9</v>
      </c>
      <c r="B109" s="422" t="s">
        <v>286</v>
      </c>
      <c r="C109" s="422"/>
      <c r="D109" s="422"/>
      <c r="E109" s="422"/>
      <c r="F109" s="422"/>
      <c r="G109" s="422"/>
      <c r="H109" s="422"/>
      <c r="I109" s="314" t="s">
        <v>276</v>
      </c>
    </row>
    <row r="110" spans="1:9" ht="30" customHeight="1">
      <c r="A110" s="397"/>
      <c r="B110" s="409" t="s">
        <v>107</v>
      </c>
      <c r="C110" s="409"/>
      <c r="D110" s="87"/>
      <c r="E110" s="409" t="s">
        <v>106</v>
      </c>
      <c r="F110" s="409"/>
      <c r="G110" s="409"/>
      <c r="H110" s="85"/>
      <c r="I110" s="374"/>
    </row>
    <row r="111" spans="1:9" ht="30" customHeight="1">
      <c r="A111" s="397"/>
      <c r="B111" s="359" t="s">
        <v>104</v>
      </c>
      <c r="C111" s="359"/>
      <c r="D111" s="87"/>
      <c r="E111" s="360" t="s">
        <v>105</v>
      </c>
      <c r="F111" s="360"/>
      <c r="G111" s="360"/>
      <c r="H111" s="85"/>
      <c r="I111" s="374"/>
    </row>
    <row r="112" spans="1:9" ht="30" customHeight="1">
      <c r="A112" s="86"/>
      <c r="B112" s="395"/>
      <c r="C112" s="395"/>
      <c r="D112" s="87"/>
      <c r="E112" s="154" t="s">
        <v>103</v>
      </c>
      <c r="F112" s="153"/>
      <c r="G112" s="130" t="s">
        <v>102</v>
      </c>
      <c r="H112" s="87"/>
      <c r="I112" s="221"/>
    </row>
    <row r="113" spans="1:9" ht="30" customHeight="1">
      <c r="A113" s="82"/>
      <c r="B113" s="360"/>
      <c r="C113" s="360"/>
      <c r="D113" s="88"/>
      <c r="E113" s="219" t="s">
        <v>101</v>
      </c>
      <c r="F113" s="88"/>
      <c r="G113" s="280" t="s">
        <v>100</v>
      </c>
      <c r="H113" s="88"/>
      <c r="I113" s="82"/>
    </row>
    <row r="114" spans="1:9" ht="30" customHeight="1">
      <c r="A114" s="155" t="s">
        <v>284</v>
      </c>
      <c r="B114" s="366">
        <f>SUM(G114+E114)</f>
        <v>4328.9800000000005</v>
      </c>
      <c r="C114" s="366"/>
      <c r="D114" s="133"/>
      <c r="E114" s="224">
        <v>4001.65</v>
      </c>
      <c r="F114" s="214"/>
      <c r="G114" s="311">
        <v>327.33</v>
      </c>
      <c r="H114" s="133"/>
      <c r="I114" s="222" t="s">
        <v>263</v>
      </c>
    </row>
    <row r="115" spans="1:9" ht="30" customHeight="1">
      <c r="A115" s="263" t="s">
        <v>64</v>
      </c>
      <c r="B115" s="412">
        <f>SUM(G115+E115)</f>
        <v>4.74</v>
      </c>
      <c r="C115" s="412"/>
      <c r="D115" s="87"/>
      <c r="E115" s="225">
        <v>4.74</v>
      </c>
      <c r="F115" s="218"/>
      <c r="G115" s="225">
        <v>0</v>
      </c>
      <c r="H115" s="87"/>
      <c r="I115" s="277" t="s">
        <v>61</v>
      </c>
    </row>
    <row r="116" spans="1:9" ht="30" customHeight="1">
      <c r="A116" s="263" t="s">
        <v>65</v>
      </c>
      <c r="B116" s="412">
        <f>SUM(G116+E116)</f>
        <v>21.4</v>
      </c>
      <c r="C116" s="412"/>
      <c r="D116" s="87"/>
      <c r="E116" s="225">
        <v>14.7</v>
      </c>
      <c r="F116" s="218"/>
      <c r="G116" s="225">
        <v>6.7</v>
      </c>
      <c r="H116" s="87"/>
      <c r="I116" s="277" t="s">
        <v>63</v>
      </c>
    </row>
    <row r="117" spans="1:9" ht="30" customHeight="1">
      <c r="A117" s="263" t="s">
        <v>66</v>
      </c>
      <c r="B117" s="412">
        <f>SUM(G117+E117)</f>
        <v>35.050000000000004</v>
      </c>
      <c r="C117" s="412"/>
      <c r="D117" s="87"/>
      <c r="E117" s="225">
        <v>32.31</v>
      </c>
      <c r="F117" s="218"/>
      <c r="G117" s="225">
        <v>2.74</v>
      </c>
      <c r="H117" s="87"/>
      <c r="I117" s="277" t="s">
        <v>62</v>
      </c>
    </row>
    <row r="118" spans="1:9" ht="30" customHeight="1">
      <c r="A118" s="213" t="s">
        <v>191</v>
      </c>
      <c r="B118" s="412">
        <f>SUM(G118+E118)</f>
        <v>61.19</v>
      </c>
      <c r="C118" s="412"/>
      <c r="D118" s="87"/>
      <c r="E118" s="225">
        <v>51.75</v>
      </c>
      <c r="F118" s="218"/>
      <c r="G118" s="328">
        <v>9.44</v>
      </c>
      <c r="H118" s="87"/>
      <c r="I118" s="201" t="s">
        <v>192</v>
      </c>
    </row>
    <row r="119" spans="1:9" ht="30" customHeight="1">
      <c r="A119" s="155" t="s">
        <v>287</v>
      </c>
      <c r="B119" s="424">
        <f>B115+B116+B117+B118+B114</f>
        <v>4451.360000000001</v>
      </c>
      <c r="C119" s="424"/>
      <c r="D119" s="252"/>
      <c r="E119" s="281">
        <f>E114+E115+E116+E117+E118</f>
        <v>4105.15</v>
      </c>
      <c r="F119" s="282"/>
      <c r="G119" s="225">
        <f>G114+G115+G116+G117+G118</f>
        <v>346.21</v>
      </c>
      <c r="H119" s="252"/>
      <c r="I119" s="141" t="s">
        <v>288</v>
      </c>
    </row>
    <row r="120" spans="1:9" ht="15.75" customHeight="1">
      <c r="A120" s="242" t="s">
        <v>202</v>
      </c>
      <c r="B120" s="243"/>
      <c r="C120" s="243"/>
      <c r="D120" s="243"/>
      <c r="E120" s="243"/>
      <c r="F120" s="243"/>
      <c r="G120" s="243"/>
      <c r="H120" s="243"/>
      <c r="I120" s="65" t="s">
        <v>203</v>
      </c>
    </row>
    <row r="121" spans="1:9" ht="30" customHeight="1">
      <c r="A121" s="321"/>
      <c r="B121" s="426" t="s">
        <v>289</v>
      </c>
      <c r="C121" s="426"/>
      <c r="D121" s="426"/>
      <c r="E121" s="426"/>
      <c r="F121" s="426"/>
      <c r="G121" s="426"/>
      <c r="H121" s="426"/>
      <c r="I121" s="313"/>
    </row>
    <row r="122" spans="1:9" ht="30" customHeight="1">
      <c r="A122" s="316" t="s">
        <v>269</v>
      </c>
      <c r="B122" s="428" t="s">
        <v>290</v>
      </c>
      <c r="C122" s="428"/>
      <c r="D122" s="428"/>
      <c r="E122" s="428"/>
      <c r="F122" s="428"/>
      <c r="G122" s="428"/>
      <c r="H122" s="428"/>
      <c r="I122" s="314" t="s">
        <v>108</v>
      </c>
    </row>
    <row r="123" spans="1:9" ht="30" customHeight="1">
      <c r="A123" s="382" t="s">
        <v>91</v>
      </c>
      <c r="B123" s="201"/>
      <c r="C123" s="416" t="s">
        <v>90</v>
      </c>
      <c r="D123" s="416"/>
      <c r="E123" s="416"/>
      <c r="F123" s="416"/>
      <c r="G123" s="218"/>
      <c r="H123" s="218"/>
      <c r="I123" s="374" t="s">
        <v>33</v>
      </c>
    </row>
    <row r="124" spans="1:9" ht="30" customHeight="1">
      <c r="A124" s="383"/>
      <c r="B124" s="283"/>
      <c r="C124" s="418" t="s">
        <v>89</v>
      </c>
      <c r="D124" s="418"/>
      <c r="E124" s="418"/>
      <c r="F124" s="418"/>
      <c r="G124" s="219"/>
      <c r="H124" s="234"/>
      <c r="I124" s="377"/>
    </row>
    <row r="125" spans="1:9" ht="28.5" customHeight="1">
      <c r="A125" s="265" t="s">
        <v>34</v>
      </c>
      <c r="B125" s="284"/>
      <c r="C125" s="368">
        <v>6399</v>
      </c>
      <c r="D125" s="368"/>
      <c r="E125" s="368"/>
      <c r="F125" s="368"/>
      <c r="G125" s="285"/>
      <c r="H125" s="284"/>
      <c r="I125" s="266" t="s">
        <v>35</v>
      </c>
    </row>
    <row r="126" spans="1:9" ht="28.5" customHeight="1">
      <c r="A126" s="265" t="s">
        <v>36</v>
      </c>
      <c r="B126" s="284"/>
      <c r="C126" s="368">
        <v>5797</v>
      </c>
      <c r="D126" s="368"/>
      <c r="E126" s="368"/>
      <c r="F126" s="368"/>
      <c r="G126" s="285"/>
      <c r="H126" s="284"/>
      <c r="I126" s="266" t="s">
        <v>37</v>
      </c>
    </row>
    <row r="127" spans="1:9" ht="28.5" customHeight="1">
      <c r="A127" s="265" t="s">
        <v>38</v>
      </c>
      <c r="B127" s="284"/>
      <c r="C127" s="368">
        <v>6995</v>
      </c>
      <c r="D127" s="368"/>
      <c r="E127" s="368"/>
      <c r="F127" s="368"/>
      <c r="G127" s="285"/>
      <c r="H127" s="284"/>
      <c r="I127" s="266" t="s">
        <v>39</v>
      </c>
    </row>
    <row r="128" spans="1:9" ht="28.5" customHeight="1">
      <c r="A128" s="265" t="s">
        <v>40</v>
      </c>
      <c r="B128" s="284"/>
      <c r="C128" s="368">
        <v>6913</v>
      </c>
      <c r="D128" s="368"/>
      <c r="E128" s="368"/>
      <c r="F128" s="368"/>
      <c r="G128" s="285"/>
      <c r="H128" s="284"/>
      <c r="I128" s="266" t="s">
        <v>41</v>
      </c>
    </row>
    <row r="129" spans="1:9" ht="28.5" customHeight="1">
      <c r="A129" s="265" t="s">
        <v>42</v>
      </c>
      <c r="B129" s="284"/>
      <c r="C129" s="368">
        <v>7658</v>
      </c>
      <c r="D129" s="368"/>
      <c r="E129" s="368"/>
      <c r="F129" s="368"/>
      <c r="G129" s="285"/>
      <c r="H129" s="284"/>
      <c r="I129" s="266" t="s">
        <v>43</v>
      </c>
    </row>
    <row r="130" spans="1:9" ht="28.5" customHeight="1">
      <c r="A130" s="265" t="s">
        <v>44</v>
      </c>
      <c r="B130" s="284"/>
      <c r="C130" s="368">
        <v>7873</v>
      </c>
      <c r="D130" s="368"/>
      <c r="E130" s="368"/>
      <c r="F130" s="368"/>
      <c r="G130" s="285"/>
      <c r="H130" s="284"/>
      <c r="I130" s="266" t="s">
        <v>45</v>
      </c>
    </row>
    <row r="131" spans="1:9" ht="28.5" customHeight="1">
      <c r="A131" s="265" t="s">
        <v>46</v>
      </c>
      <c r="B131" s="284"/>
      <c r="C131" s="368">
        <v>8343</v>
      </c>
      <c r="D131" s="368"/>
      <c r="E131" s="368"/>
      <c r="F131" s="368"/>
      <c r="G131" s="285"/>
      <c r="H131" s="284"/>
      <c r="I131" s="266" t="s">
        <v>47</v>
      </c>
    </row>
    <row r="132" spans="1:9" ht="28.5" customHeight="1">
      <c r="A132" s="265" t="s">
        <v>48</v>
      </c>
      <c r="B132" s="284"/>
      <c r="C132" s="368">
        <v>8158</v>
      </c>
      <c r="D132" s="368"/>
      <c r="E132" s="368"/>
      <c r="F132" s="368"/>
      <c r="G132" s="285"/>
      <c r="H132" s="284"/>
      <c r="I132" s="266" t="s">
        <v>49</v>
      </c>
    </row>
    <row r="133" spans="1:9" ht="28.5" customHeight="1">
      <c r="A133" s="265" t="s">
        <v>50</v>
      </c>
      <c r="B133" s="284"/>
      <c r="C133" s="368">
        <v>8063</v>
      </c>
      <c r="D133" s="368"/>
      <c r="E133" s="368"/>
      <c r="F133" s="368"/>
      <c r="G133" s="285"/>
      <c r="H133" s="284"/>
      <c r="I133" s="266" t="s">
        <v>51</v>
      </c>
    </row>
    <row r="134" spans="1:9" ht="28.5" customHeight="1">
      <c r="A134" s="265" t="s">
        <v>52</v>
      </c>
      <c r="B134" s="284"/>
      <c r="C134" s="368">
        <v>7982</v>
      </c>
      <c r="D134" s="368"/>
      <c r="E134" s="368"/>
      <c r="F134" s="368"/>
      <c r="G134" s="285"/>
      <c r="H134" s="284"/>
      <c r="I134" s="266" t="s">
        <v>53</v>
      </c>
    </row>
    <row r="135" spans="1:9" ht="28.5" customHeight="1">
      <c r="A135" s="265" t="s">
        <v>54</v>
      </c>
      <c r="B135" s="284"/>
      <c r="C135" s="368">
        <v>6801</v>
      </c>
      <c r="D135" s="368"/>
      <c r="E135" s="368"/>
      <c r="F135" s="368"/>
      <c r="G135" s="285"/>
      <c r="H135" s="284"/>
      <c r="I135" s="266" t="s">
        <v>55</v>
      </c>
    </row>
    <row r="136" spans="1:9" ht="28.5" customHeight="1">
      <c r="A136" s="265" t="s">
        <v>56</v>
      </c>
      <c r="B136" s="284"/>
      <c r="C136" s="368">
        <v>6412</v>
      </c>
      <c r="D136" s="368"/>
      <c r="E136" s="368"/>
      <c r="F136" s="368"/>
      <c r="G136" s="285"/>
      <c r="H136" s="284"/>
      <c r="I136" s="266" t="s">
        <v>57</v>
      </c>
    </row>
    <row r="137" spans="1:9" ht="26.25" customHeight="1">
      <c r="A137" s="139" t="s">
        <v>88</v>
      </c>
      <c r="B137" s="255"/>
      <c r="C137" s="371">
        <f>C125+C126+C127+C128+C129+C130+C131+C132+C133+C134+C135+C136</f>
        <v>87394</v>
      </c>
      <c r="D137" s="371"/>
      <c r="E137" s="371"/>
      <c r="F137" s="371"/>
      <c r="G137" s="286"/>
      <c r="H137" s="269"/>
      <c r="I137" s="261" t="s">
        <v>17</v>
      </c>
    </row>
    <row r="138" spans="1:9" ht="15.75" customHeight="1">
      <c r="A138" s="242" t="s">
        <v>202</v>
      </c>
      <c r="B138" s="243"/>
      <c r="C138" s="243"/>
      <c r="D138" s="243"/>
      <c r="E138" s="243"/>
      <c r="F138" s="243"/>
      <c r="G138" s="243"/>
      <c r="H138" s="243"/>
      <c r="I138" s="65" t="s">
        <v>203</v>
      </c>
    </row>
    <row r="139" spans="1:9" ht="23.25" customHeight="1">
      <c r="A139" s="242"/>
      <c r="B139" s="86"/>
      <c r="C139" s="86"/>
      <c r="D139" s="86"/>
      <c r="E139" s="86"/>
      <c r="F139" s="86"/>
      <c r="G139" s="86"/>
      <c r="H139" s="86"/>
      <c r="I139" s="86"/>
    </row>
    <row r="140" spans="1:9" ht="22.5" customHeight="1">
      <c r="A140" s="242"/>
      <c r="B140" s="86"/>
      <c r="C140" s="86"/>
      <c r="D140" s="86"/>
      <c r="E140" s="86"/>
      <c r="F140" s="86"/>
      <c r="G140" s="86"/>
      <c r="H140" s="86"/>
      <c r="I140" s="86"/>
    </row>
    <row r="141" spans="1:10" s="127" customFormat="1" ht="33.75" customHeight="1">
      <c r="A141" s="232" t="s">
        <v>87</v>
      </c>
      <c r="B141" s="128"/>
      <c r="C141" s="128"/>
      <c r="D141" s="129"/>
      <c r="E141" s="129"/>
      <c r="F141" s="129"/>
      <c r="G141" s="420" t="s">
        <v>86</v>
      </c>
      <c r="H141" s="420"/>
      <c r="I141" s="420"/>
      <c r="J141" s="126"/>
    </row>
    <row r="142" spans="1:9" ht="30" customHeight="1">
      <c r="A142" s="322"/>
      <c r="B142" s="426" t="s">
        <v>273</v>
      </c>
      <c r="C142" s="426"/>
      <c r="D142" s="426"/>
      <c r="E142" s="426"/>
      <c r="F142" s="426"/>
      <c r="G142" s="426"/>
      <c r="H142" s="426"/>
      <c r="I142" s="323"/>
    </row>
    <row r="143" spans="1:18" ht="30" customHeight="1">
      <c r="A143" s="314" t="s">
        <v>272</v>
      </c>
      <c r="B143" s="355" t="s">
        <v>270</v>
      </c>
      <c r="C143" s="355"/>
      <c r="D143" s="355"/>
      <c r="E143" s="355"/>
      <c r="F143" s="355"/>
      <c r="G143" s="355"/>
      <c r="H143" s="355"/>
      <c r="I143" s="324" t="s">
        <v>271</v>
      </c>
      <c r="M143" s="199"/>
      <c r="N143" s="199"/>
      <c r="O143" s="199"/>
      <c r="P143" s="199"/>
      <c r="Q143" s="199"/>
      <c r="R143" s="199"/>
    </row>
    <row r="144" spans="1:18" ht="34.5" customHeight="1">
      <c r="A144" s="402" t="s">
        <v>84</v>
      </c>
      <c r="B144" s="395" t="s">
        <v>83</v>
      </c>
      <c r="C144" s="395"/>
      <c r="D144" s="287" t="s">
        <v>211</v>
      </c>
      <c r="E144" s="218" t="s">
        <v>82</v>
      </c>
      <c r="F144" s="218" t="s">
        <v>212</v>
      </c>
      <c r="G144" s="288" t="s">
        <v>81</v>
      </c>
      <c r="H144" s="65"/>
      <c r="I144" s="374" t="s">
        <v>80</v>
      </c>
      <c r="L144" s="115"/>
      <c r="M144" s="115"/>
      <c r="N144" s="115"/>
      <c r="O144" s="115"/>
      <c r="P144" s="115"/>
      <c r="Q144" s="115"/>
      <c r="R144" s="115"/>
    </row>
    <row r="145" spans="1:10" s="31" customFormat="1" ht="31.5">
      <c r="A145" s="403"/>
      <c r="B145" s="360" t="s">
        <v>79</v>
      </c>
      <c r="C145" s="360"/>
      <c r="D145" s="219" t="s">
        <v>213</v>
      </c>
      <c r="E145" s="219" t="s">
        <v>78</v>
      </c>
      <c r="F145" s="235" t="s">
        <v>214</v>
      </c>
      <c r="G145" s="289" t="s">
        <v>77</v>
      </c>
      <c r="H145" s="102"/>
      <c r="I145" s="377"/>
      <c r="J145" s="37"/>
    </row>
    <row r="146" spans="1:9" ht="30" customHeight="1">
      <c r="A146" s="101" t="s">
        <v>204</v>
      </c>
      <c r="B146" s="356">
        <v>1974</v>
      </c>
      <c r="C146" s="356"/>
      <c r="D146" s="290" t="s">
        <v>85</v>
      </c>
      <c r="E146" s="291" t="s">
        <v>205</v>
      </c>
      <c r="F146" s="223" t="s">
        <v>206</v>
      </c>
      <c r="G146" s="292">
        <v>1025</v>
      </c>
      <c r="H146" s="65"/>
      <c r="I146" s="136" t="s">
        <v>207</v>
      </c>
    </row>
    <row r="147" spans="1:9" ht="30" customHeight="1">
      <c r="A147" s="156" t="s">
        <v>208</v>
      </c>
      <c r="B147" s="357">
        <v>1935</v>
      </c>
      <c r="C147" s="357"/>
      <c r="D147" s="293" t="s">
        <v>208</v>
      </c>
      <c r="E147" s="228" t="s">
        <v>250</v>
      </c>
      <c r="F147" s="228" t="s">
        <v>209</v>
      </c>
      <c r="G147" s="294">
        <v>221</v>
      </c>
      <c r="H147" s="82"/>
      <c r="I147" s="295" t="s">
        <v>210</v>
      </c>
    </row>
    <row r="148" spans="1:10" ht="23.25" customHeight="1">
      <c r="A148" s="242" t="s">
        <v>265</v>
      </c>
      <c r="B148" s="242"/>
      <c r="C148" s="242"/>
      <c r="D148" s="242"/>
      <c r="E148" s="242"/>
      <c r="F148" s="242"/>
      <c r="G148" s="242"/>
      <c r="H148" s="242"/>
      <c r="I148" s="65" t="s">
        <v>266</v>
      </c>
      <c r="J148" s="28"/>
    </row>
    <row r="149" spans="1:9" ht="15.75">
      <c r="A149" s="296" t="s">
        <v>251</v>
      </c>
      <c r="B149" s="296" t="s">
        <v>252</v>
      </c>
      <c r="C149" s="297"/>
      <c r="D149" s="296" t="s">
        <v>253</v>
      </c>
      <c r="E149" s="297"/>
      <c r="F149" s="297"/>
      <c r="G149" s="297"/>
      <c r="H149" s="297"/>
      <c r="I149" s="298"/>
    </row>
    <row r="150" spans="1:9" ht="23.25" customHeight="1">
      <c r="A150" s="296"/>
      <c r="B150" s="297"/>
      <c r="C150" s="297"/>
      <c r="D150" s="297"/>
      <c r="E150" s="297"/>
      <c r="F150" s="297"/>
      <c r="G150" s="297"/>
      <c r="H150" s="297"/>
      <c r="I150" s="298"/>
    </row>
    <row r="151" spans="1:9" ht="23.25" customHeight="1">
      <c r="A151" s="296"/>
      <c r="B151" s="297"/>
      <c r="C151" s="297"/>
      <c r="D151" s="297"/>
      <c r="E151" s="297"/>
      <c r="F151" s="297"/>
      <c r="G151" s="297"/>
      <c r="H151" s="297"/>
      <c r="I151" s="298"/>
    </row>
    <row r="152" spans="1:9" ht="30" customHeight="1">
      <c r="A152" s="325"/>
      <c r="B152" s="417" t="s">
        <v>267</v>
      </c>
      <c r="C152" s="417"/>
      <c r="D152" s="417"/>
      <c r="E152" s="417"/>
      <c r="F152" s="417"/>
      <c r="G152" s="417"/>
      <c r="H152" s="417"/>
      <c r="I152" s="315"/>
    </row>
    <row r="153" spans="1:9" ht="30" customHeight="1">
      <c r="A153" s="326" t="s">
        <v>10</v>
      </c>
      <c r="B153" s="355" t="s">
        <v>268</v>
      </c>
      <c r="C153" s="355"/>
      <c r="D153" s="355"/>
      <c r="E153" s="355"/>
      <c r="F153" s="355"/>
      <c r="G153" s="355"/>
      <c r="H153" s="355"/>
      <c r="I153" s="327" t="s">
        <v>174</v>
      </c>
    </row>
    <row r="154" spans="1:9" ht="33.75" customHeight="1">
      <c r="A154" s="401" t="s">
        <v>84</v>
      </c>
      <c r="B154" s="359" t="s">
        <v>83</v>
      </c>
      <c r="C154" s="359"/>
      <c r="D154" s="287" t="s">
        <v>211</v>
      </c>
      <c r="E154" s="218" t="s">
        <v>82</v>
      </c>
      <c r="F154" s="218" t="s">
        <v>212</v>
      </c>
      <c r="G154" s="299" t="s">
        <v>216</v>
      </c>
      <c r="H154" s="65"/>
      <c r="I154" s="389" t="s">
        <v>80</v>
      </c>
    </row>
    <row r="155" spans="1:9" ht="33" customHeight="1">
      <c r="A155" s="403"/>
      <c r="B155" s="360" t="s">
        <v>79</v>
      </c>
      <c r="C155" s="360"/>
      <c r="D155" s="219" t="s">
        <v>213</v>
      </c>
      <c r="E155" s="219" t="s">
        <v>78</v>
      </c>
      <c r="F155" s="235" t="s">
        <v>214</v>
      </c>
      <c r="G155" s="300" t="s">
        <v>217</v>
      </c>
      <c r="H155" s="82"/>
      <c r="I155" s="377"/>
    </row>
    <row r="156" spans="1:9" ht="30" customHeight="1">
      <c r="A156" s="101" t="s">
        <v>218</v>
      </c>
      <c r="B156" s="364">
        <v>1986</v>
      </c>
      <c r="C156" s="364"/>
      <c r="D156" s="290" t="s">
        <v>219</v>
      </c>
      <c r="E156" s="291" t="s">
        <v>220</v>
      </c>
      <c r="F156" s="223" t="s">
        <v>218</v>
      </c>
      <c r="G156" s="240">
        <v>700000</v>
      </c>
      <c r="H156" s="65"/>
      <c r="I156" s="136" t="s">
        <v>221</v>
      </c>
    </row>
    <row r="157" spans="1:9" ht="30" customHeight="1">
      <c r="A157" s="101" t="s">
        <v>222</v>
      </c>
      <c r="B157" s="364">
        <v>2001</v>
      </c>
      <c r="C157" s="364"/>
      <c r="D157" s="290" t="s">
        <v>223</v>
      </c>
      <c r="E157" s="291" t="s">
        <v>224</v>
      </c>
      <c r="F157" s="223" t="s">
        <v>225</v>
      </c>
      <c r="G157" s="240">
        <v>1000000</v>
      </c>
      <c r="H157" s="65"/>
      <c r="I157" s="136" t="s">
        <v>226</v>
      </c>
    </row>
    <row r="158" spans="1:9" ht="30" customHeight="1">
      <c r="A158" s="101" t="s">
        <v>227</v>
      </c>
      <c r="B158" s="364">
        <v>2002</v>
      </c>
      <c r="C158" s="364"/>
      <c r="D158" s="290" t="s">
        <v>228</v>
      </c>
      <c r="E158" s="291" t="s">
        <v>224</v>
      </c>
      <c r="F158" s="223" t="s">
        <v>229</v>
      </c>
      <c r="G158" s="240">
        <v>900000</v>
      </c>
      <c r="H158" s="65"/>
      <c r="I158" s="136" t="s">
        <v>230</v>
      </c>
    </row>
    <row r="159" spans="1:9" ht="30" customHeight="1">
      <c r="A159" s="101" t="s">
        <v>231</v>
      </c>
      <c r="B159" s="364">
        <v>1985</v>
      </c>
      <c r="C159" s="364"/>
      <c r="D159" s="290" t="s">
        <v>232</v>
      </c>
      <c r="E159" s="291" t="s">
        <v>224</v>
      </c>
      <c r="F159" s="223" t="s">
        <v>233</v>
      </c>
      <c r="G159" s="240">
        <v>200000</v>
      </c>
      <c r="H159" s="65"/>
      <c r="I159" s="136" t="s">
        <v>234</v>
      </c>
    </row>
    <row r="160" spans="1:9" ht="30" customHeight="1">
      <c r="A160" s="101" t="s">
        <v>235</v>
      </c>
      <c r="B160" s="364">
        <v>1989</v>
      </c>
      <c r="C160" s="364"/>
      <c r="D160" s="290" t="s">
        <v>236</v>
      </c>
      <c r="E160" s="291" t="s">
        <v>224</v>
      </c>
      <c r="F160" s="223" t="s">
        <v>237</v>
      </c>
      <c r="G160" s="240">
        <v>47000</v>
      </c>
      <c r="H160" s="65"/>
      <c r="I160" s="136" t="s">
        <v>238</v>
      </c>
    </row>
    <row r="161" spans="1:17" s="32" customFormat="1" ht="30" customHeight="1">
      <c r="A161" s="211" t="s">
        <v>239</v>
      </c>
      <c r="B161" s="361">
        <v>1989</v>
      </c>
      <c r="C161" s="361"/>
      <c r="D161" s="301" t="s">
        <v>240</v>
      </c>
      <c r="E161" s="302" t="s">
        <v>241</v>
      </c>
      <c r="F161" s="237" t="s">
        <v>242</v>
      </c>
      <c r="G161" s="303">
        <v>59000</v>
      </c>
      <c r="H161" s="131"/>
      <c r="I161" s="266" t="s">
        <v>243</v>
      </c>
      <c r="J161" s="33"/>
      <c r="L161" s="199"/>
      <c r="M161" s="199"/>
      <c r="N161" s="199"/>
      <c r="O161" s="199"/>
      <c r="P161" s="199"/>
      <c r="Q161" s="199"/>
    </row>
    <row r="162" spans="1:10" s="32" customFormat="1" ht="30" customHeight="1">
      <c r="A162" s="156" t="s">
        <v>244</v>
      </c>
      <c r="B162" s="413">
        <v>1990</v>
      </c>
      <c r="C162" s="413"/>
      <c r="D162" s="304" t="s">
        <v>245</v>
      </c>
      <c r="E162" s="293" t="s">
        <v>224</v>
      </c>
      <c r="F162" s="228" t="s">
        <v>246</v>
      </c>
      <c r="G162" s="305">
        <v>72000</v>
      </c>
      <c r="H162" s="82"/>
      <c r="I162" s="306" t="s">
        <v>247</v>
      </c>
      <c r="J162" s="33"/>
    </row>
    <row r="163" spans="1:10" ht="26.25" customHeight="1">
      <c r="A163" s="242" t="s">
        <v>265</v>
      </c>
      <c r="B163" s="242"/>
      <c r="C163" s="242"/>
      <c r="D163" s="242"/>
      <c r="E163" s="242"/>
      <c r="F163" s="242"/>
      <c r="G163" s="242"/>
      <c r="H163" s="242"/>
      <c r="I163" s="65" t="s">
        <v>266</v>
      </c>
      <c r="J163" s="28"/>
    </row>
    <row r="164" spans="1:10" ht="34.5" customHeight="1">
      <c r="A164" s="325"/>
      <c r="B164" s="417" t="s">
        <v>278</v>
      </c>
      <c r="C164" s="417"/>
      <c r="D164" s="417"/>
      <c r="E164" s="417"/>
      <c r="F164" s="417"/>
      <c r="G164" s="417"/>
      <c r="H164" s="417"/>
      <c r="I164" s="313"/>
      <c r="J164" s="28"/>
    </row>
    <row r="165" spans="1:10" ht="34.5" customHeight="1">
      <c r="A165" s="326" t="s">
        <v>11</v>
      </c>
      <c r="B165" s="355" t="s">
        <v>279</v>
      </c>
      <c r="C165" s="355"/>
      <c r="D165" s="355"/>
      <c r="E165" s="355"/>
      <c r="F165" s="355"/>
      <c r="G165" s="355"/>
      <c r="H165" s="355"/>
      <c r="I165" s="327" t="s">
        <v>260</v>
      </c>
      <c r="J165" s="28"/>
    </row>
    <row r="166" spans="1:10" ht="34.5" customHeight="1">
      <c r="A166" s="133" t="s">
        <v>256</v>
      </c>
      <c r="B166" s="142">
        <v>2019</v>
      </c>
      <c r="C166" s="409">
        <v>2018</v>
      </c>
      <c r="D166" s="409"/>
      <c r="E166" s="143">
        <v>2017</v>
      </c>
      <c r="F166" s="409"/>
      <c r="G166" s="409"/>
      <c r="H166" s="132"/>
      <c r="I166" s="133" t="s">
        <v>257</v>
      </c>
      <c r="J166" s="28"/>
    </row>
    <row r="167" spans="1:10" ht="34.5" customHeight="1">
      <c r="A167" s="212" t="s">
        <v>204</v>
      </c>
      <c r="B167" s="215">
        <v>223196407</v>
      </c>
      <c r="C167" s="434">
        <v>208839206</v>
      </c>
      <c r="D167" s="434"/>
      <c r="E167" s="220">
        <v>212299083</v>
      </c>
      <c r="F167" s="419"/>
      <c r="G167" s="419"/>
      <c r="H167" s="65"/>
      <c r="I167" s="136" t="s">
        <v>207</v>
      </c>
      <c r="J167" s="28"/>
    </row>
    <row r="168" spans="1:10" ht="34.5" customHeight="1">
      <c r="A168" s="101" t="s">
        <v>264</v>
      </c>
      <c r="B168" s="215">
        <v>2489160</v>
      </c>
      <c r="C168" s="435">
        <v>2358790</v>
      </c>
      <c r="D168" s="435"/>
      <c r="E168" s="220">
        <v>1845493</v>
      </c>
      <c r="F168" s="399"/>
      <c r="G168" s="399"/>
      <c r="H168" s="65"/>
      <c r="I168" s="136" t="s">
        <v>277</v>
      </c>
      <c r="J168" s="28"/>
    </row>
    <row r="169" spans="1:10" ht="34.5" customHeight="1">
      <c r="A169" s="101" t="s">
        <v>208</v>
      </c>
      <c r="B169" s="138">
        <v>12813270</v>
      </c>
      <c r="C169" s="436">
        <v>11814803</v>
      </c>
      <c r="D169" s="436"/>
      <c r="E169" s="220">
        <v>11467767</v>
      </c>
      <c r="F169" s="433"/>
      <c r="G169" s="433"/>
      <c r="H169" s="65"/>
      <c r="I169" s="137" t="s">
        <v>210</v>
      </c>
      <c r="J169" s="28"/>
    </row>
    <row r="170" spans="1:10" ht="34.5" customHeight="1">
      <c r="A170" s="139" t="s">
        <v>14</v>
      </c>
      <c r="B170" s="216">
        <f>B167+B169+B168</f>
        <v>238498837</v>
      </c>
      <c r="C170" s="371">
        <f>C167+C169+C168</f>
        <v>223012799</v>
      </c>
      <c r="D170" s="371"/>
      <c r="E170" s="216">
        <f>E167+E168+E169</f>
        <v>225612343</v>
      </c>
      <c r="F170" s="371"/>
      <c r="G170" s="371"/>
      <c r="H170" s="140"/>
      <c r="I170" s="141" t="s">
        <v>17</v>
      </c>
      <c r="J170" s="28"/>
    </row>
    <row r="171" spans="1:10" ht="24.75" customHeight="1">
      <c r="A171" s="242" t="s">
        <v>280</v>
      </c>
      <c r="B171" s="242"/>
      <c r="C171" s="242"/>
      <c r="D171" s="242"/>
      <c r="E171" s="242"/>
      <c r="F171" s="242"/>
      <c r="G171" s="242"/>
      <c r="H171" s="242"/>
      <c r="I171" s="65" t="s">
        <v>281</v>
      </c>
      <c r="J171" s="28"/>
    </row>
    <row r="172" ht="15.75" customHeight="1">
      <c r="J172" s="28"/>
    </row>
    <row r="173" ht="15.75" customHeight="1">
      <c r="J173" s="28"/>
    </row>
    <row r="174" ht="15.75" customHeight="1">
      <c r="J174" s="28"/>
    </row>
    <row r="175" ht="15.75" customHeight="1">
      <c r="J175" s="28"/>
    </row>
    <row r="176" ht="15.75" customHeight="1">
      <c r="J176" s="28"/>
    </row>
    <row r="177" ht="15.75" customHeight="1">
      <c r="J177" s="28"/>
    </row>
    <row r="178" ht="15.75" customHeight="1">
      <c r="J178" s="28"/>
    </row>
    <row r="179" ht="15.75" customHeight="1">
      <c r="J179" s="28"/>
    </row>
    <row r="180" ht="15.75" customHeight="1">
      <c r="J180" s="28"/>
    </row>
    <row r="181" ht="15.75" customHeight="1">
      <c r="J181" s="28"/>
    </row>
    <row r="182" ht="15.75" customHeight="1">
      <c r="J182" s="28"/>
    </row>
    <row r="183" ht="15.75" customHeight="1">
      <c r="J183" s="28"/>
    </row>
    <row r="184" ht="15.75" customHeight="1">
      <c r="J184" s="28"/>
    </row>
    <row r="185" ht="15.75" customHeight="1">
      <c r="J185" s="28"/>
    </row>
    <row r="186" ht="15.75" customHeight="1">
      <c r="J186" s="28"/>
    </row>
    <row r="187" ht="15.75" customHeight="1">
      <c r="J187" s="28"/>
    </row>
    <row r="188" ht="15.75" customHeight="1">
      <c r="J188" s="28"/>
    </row>
    <row r="189" ht="15.75" customHeight="1">
      <c r="J189" s="28"/>
    </row>
    <row r="190" ht="15.75" customHeight="1">
      <c r="J190" s="28"/>
    </row>
    <row r="191" ht="15.75" customHeight="1">
      <c r="J191" s="28"/>
    </row>
    <row r="192" ht="15.75" customHeight="1">
      <c r="J192" s="28"/>
    </row>
    <row r="193" ht="15.75" customHeight="1">
      <c r="J193" s="28"/>
    </row>
    <row r="194" ht="15.75" customHeight="1">
      <c r="J194" s="28"/>
    </row>
    <row r="195" spans="1:10" ht="15.75" customHeight="1">
      <c r="A195" s="76"/>
      <c r="B195" s="414" t="s">
        <v>190</v>
      </c>
      <c r="C195" s="414"/>
      <c r="D195" s="414"/>
      <c r="E195" s="414"/>
      <c r="F195" s="414"/>
      <c r="G195" s="414"/>
      <c r="H195" s="77"/>
      <c r="I195" s="77"/>
      <c r="J195" s="28"/>
    </row>
    <row r="196" spans="1:10" ht="26.25" customHeight="1">
      <c r="A196" s="157" t="s">
        <v>7</v>
      </c>
      <c r="B196" s="415" t="s">
        <v>76</v>
      </c>
      <c r="C196" s="415"/>
      <c r="D196" s="415"/>
      <c r="E196" s="415"/>
      <c r="F196" s="415"/>
      <c r="G196" s="415"/>
      <c r="H196" s="77"/>
      <c r="I196" s="157" t="s">
        <v>133</v>
      </c>
      <c r="J196" s="28"/>
    </row>
    <row r="197" spans="1:10" ht="15.75" customHeight="1">
      <c r="A197" s="397" t="s">
        <v>183</v>
      </c>
      <c r="B197" s="362"/>
      <c r="C197" s="78"/>
      <c r="D197" s="362" t="s">
        <v>258</v>
      </c>
      <c r="E197" s="362"/>
      <c r="F197" s="362" t="s">
        <v>259</v>
      </c>
      <c r="G197" s="6"/>
      <c r="H197" s="375"/>
      <c r="I197" s="374" t="s">
        <v>184</v>
      </c>
      <c r="J197" s="28"/>
    </row>
    <row r="198" spans="1:10" ht="15.75" customHeight="1">
      <c r="A198" s="393"/>
      <c r="B198" s="363"/>
      <c r="C198" s="79"/>
      <c r="D198" s="363"/>
      <c r="E198" s="363"/>
      <c r="F198" s="363"/>
      <c r="G198" s="17"/>
      <c r="H198" s="376"/>
      <c r="I198" s="377"/>
      <c r="J198" s="28"/>
    </row>
    <row r="199" spans="1:10" ht="15.75" customHeight="1">
      <c r="A199" s="16"/>
      <c r="B199" s="5"/>
      <c r="C199" s="5"/>
      <c r="D199" s="5"/>
      <c r="E199" s="5"/>
      <c r="F199" s="5"/>
      <c r="G199" s="6"/>
      <c r="H199" s="6"/>
      <c r="I199" s="14"/>
      <c r="J199" s="28"/>
    </row>
    <row r="200" spans="1:10" ht="32.25" customHeight="1">
      <c r="A200" s="83" t="s">
        <v>64</v>
      </c>
      <c r="B200" s="105"/>
      <c r="C200" s="105"/>
      <c r="D200" s="106"/>
      <c r="E200" s="107"/>
      <c r="F200" s="108"/>
      <c r="G200" s="105"/>
      <c r="H200" s="19"/>
      <c r="I200" s="84" t="s">
        <v>61</v>
      </c>
      <c r="J200" s="28"/>
    </row>
    <row r="201" spans="1:10" ht="32.25" customHeight="1">
      <c r="A201" s="83" t="s">
        <v>65</v>
      </c>
      <c r="B201" s="105"/>
      <c r="C201" s="105"/>
      <c r="D201" s="106"/>
      <c r="E201" s="107"/>
      <c r="F201" s="108"/>
      <c r="G201" s="105"/>
      <c r="H201" s="19"/>
      <c r="I201" s="84" t="s">
        <v>63</v>
      </c>
      <c r="J201" s="28"/>
    </row>
    <row r="202" spans="1:10" ht="32.25" customHeight="1">
      <c r="A202" s="83" t="s">
        <v>73</v>
      </c>
      <c r="B202" s="105"/>
      <c r="C202" s="105"/>
      <c r="D202" s="106"/>
      <c r="E202" s="107"/>
      <c r="F202" s="108"/>
      <c r="G202" s="105"/>
      <c r="H202" s="19"/>
      <c r="I202" s="84" t="s">
        <v>74</v>
      </c>
      <c r="J202" s="28"/>
    </row>
    <row r="203" spans="1:10" ht="32.25" customHeight="1">
      <c r="A203" s="83" t="s">
        <v>66</v>
      </c>
      <c r="B203" s="105"/>
      <c r="C203" s="105"/>
      <c r="D203" s="106"/>
      <c r="E203" s="107"/>
      <c r="F203" s="108"/>
      <c r="G203" s="105"/>
      <c r="H203" s="19"/>
      <c r="I203" s="84" t="s">
        <v>62</v>
      </c>
      <c r="J203" s="28"/>
    </row>
    <row r="204" spans="1:10" ht="32.25" customHeight="1">
      <c r="A204" s="83" t="s">
        <v>67</v>
      </c>
      <c r="B204" s="105"/>
      <c r="C204" s="105"/>
      <c r="D204" s="106"/>
      <c r="E204" s="107"/>
      <c r="F204" s="108"/>
      <c r="G204" s="105"/>
      <c r="H204" s="19"/>
      <c r="I204" s="84" t="s">
        <v>60</v>
      </c>
      <c r="J204" s="28"/>
    </row>
    <row r="205" spans="1:10" ht="32.25" customHeight="1">
      <c r="A205" s="83" t="s">
        <v>177</v>
      </c>
      <c r="B205" s="105"/>
      <c r="C205" s="105"/>
      <c r="D205" s="106"/>
      <c r="E205" s="107"/>
      <c r="F205" s="108"/>
      <c r="G205" s="105"/>
      <c r="H205" s="19"/>
      <c r="I205" s="84" t="s">
        <v>180</v>
      </c>
      <c r="J205" s="28"/>
    </row>
    <row r="206" spans="1:10" ht="32.25" customHeight="1">
      <c r="A206" s="83" t="s">
        <v>178</v>
      </c>
      <c r="B206" s="105"/>
      <c r="C206" s="105"/>
      <c r="D206" s="106"/>
      <c r="E206" s="107"/>
      <c r="F206" s="108"/>
      <c r="G206" s="105"/>
      <c r="H206" s="19"/>
      <c r="I206" s="84" t="s">
        <v>181</v>
      </c>
      <c r="J206" s="28"/>
    </row>
    <row r="207" spans="1:10" ht="32.25" customHeight="1">
      <c r="A207" s="83" t="s">
        <v>179</v>
      </c>
      <c r="B207" s="105"/>
      <c r="C207" s="105"/>
      <c r="D207" s="106"/>
      <c r="E207" s="107"/>
      <c r="F207" s="108"/>
      <c r="G207" s="105"/>
      <c r="H207" s="19"/>
      <c r="I207" s="84" t="s">
        <v>182</v>
      </c>
      <c r="J207" s="28"/>
    </row>
    <row r="208" spans="1:10" ht="23.25" customHeight="1">
      <c r="A208" s="90" t="s">
        <v>14</v>
      </c>
      <c r="B208" s="91"/>
      <c r="C208" s="91"/>
      <c r="D208" s="66"/>
      <c r="E208" s="67"/>
      <c r="F208" s="68"/>
      <c r="G208" s="91"/>
      <c r="H208" s="92"/>
      <c r="I208" s="93" t="s">
        <v>17</v>
      </c>
      <c r="J208" s="28"/>
    </row>
    <row r="209" spans="1:10" ht="15.75" customHeight="1">
      <c r="A209" s="39" t="s">
        <v>202</v>
      </c>
      <c r="B209" s="52"/>
      <c r="C209" s="52"/>
      <c r="D209" s="52"/>
      <c r="E209" s="52"/>
      <c r="F209" s="52"/>
      <c r="G209" s="52"/>
      <c r="H209" s="52"/>
      <c r="I209" s="36" t="s">
        <v>203</v>
      </c>
      <c r="J209" s="28"/>
    </row>
    <row r="210" spans="2:10" ht="15.75" customHeight="1">
      <c r="B210" s="30"/>
      <c r="C210" s="30"/>
      <c r="D210" s="30"/>
      <c r="E210" s="30"/>
      <c r="F210" s="30"/>
      <c r="G210" s="30"/>
      <c r="H210" s="30"/>
      <c r="J210" s="28"/>
    </row>
    <row r="211" spans="2:10" ht="15.75" customHeight="1">
      <c r="B211" s="30"/>
      <c r="C211" s="30"/>
      <c r="D211" s="30"/>
      <c r="E211" s="30"/>
      <c r="F211" s="30"/>
      <c r="G211" s="30"/>
      <c r="H211" s="30"/>
      <c r="J211" s="28"/>
    </row>
    <row r="212" spans="1:9" ht="30.75" customHeight="1">
      <c r="A212" s="152"/>
      <c r="B212" s="410"/>
      <c r="C212" s="410"/>
      <c r="D212" s="410"/>
      <c r="E212" s="410"/>
      <c r="F212" s="410"/>
      <c r="G212" s="410"/>
      <c r="H212" s="410"/>
      <c r="I212" s="151"/>
    </row>
    <row r="213" spans="1:9" ht="25.5" customHeight="1">
      <c r="A213" s="158" t="s">
        <v>69</v>
      </c>
      <c r="B213" s="411"/>
      <c r="C213" s="411"/>
      <c r="D213" s="411"/>
      <c r="E213" s="411"/>
      <c r="F213" s="411"/>
      <c r="G213" s="411"/>
      <c r="H213" s="411"/>
      <c r="I213" s="159" t="s">
        <v>108</v>
      </c>
    </row>
    <row r="214" spans="1:9" ht="27.75" customHeight="1">
      <c r="A214" s="382" t="s">
        <v>91</v>
      </c>
      <c r="B214" s="408" t="s">
        <v>93</v>
      </c>
      <c r="C214" s="408"/>
      <c r="D214" s="408"/>
      <c r="E214" s="395" t="s">
        <v>164</v>
      </c>
      <c r="F214" s="395"/>
      <c r="G214" s="96"/>
      <c r="H214" s="51"/>
      <c r="I214" s="374" t="s">
        <v>33</v>
      </c>
    </row>
    <row r="215" spans="1:9" ht="19.5" customHeight="1">
      <c r="A215" s="350"/>
      <c r="B215" s="407" t="s">
        <v>92</v>
      </c>
      <c r="C215" s="407"/>
      <c r="D215" s="407"/>
      <c r="E215" s="367" t="s">
        <v>162</v>
      </c>
      <c r="F215" s="367"/>
      <c r="G215" s="97"/>
      <c r="H215" s="47"/>
      <c r="I215" s="377"/>
    </row>
    <row r="216" spans="1:9" ht="17.25" customHeight="1">
      <c r="A216" s="193"/>
      <c r="B216" s="40"/>
      <c r="C216" s="40"/>
      <c r="D216" s="40"/>
      <c r="E216" s="89"/>
      <c r="F216" s="89"/>
      <c r="G216" s="38"/>
      <c r="H216" s="38"/>
      <c r="I216" s="43"/>
    </row>
    <row r="217" spans="1:9" ht="30" customHeight="1">
      <c r="A217" s="34" t="s">
        <v>34</v>
      </c>
      <c r="B217" s="368">
        <v>7450</v>
      </c>
      <c r="C217" s="368"/>
      <c r="D217" s="368"/>
      <c r="E217" s="354">
        <v>36364</v>
      </c>
      <c r="F217" s="354"/>
      <c r="G217" s="147"/>
      <c r="H217" s="40"/>
      <c r="I217" s="46" t="s">
        <v>35</v>
      </c>
    </row>
    <row r="218" spans="1:9" ht="30" customHeight="1">
      <c r="A218" s="34" t="s">
        <v>36</v>
      </c>
      <c r="B218" s="368">
        <v>6982</v>
      </c>
      <c r="C218" s="368"/>
      <c r="D218" s="368"/>
      <c r="E218" s="354">
        <v>34082</v>
      </c>
      <c r="F218" s="354"/>
      <c r="G218" s="148"/>
      <c r="H218" s="40"/>
      <c r="I218" s="46" t="s">
        <v>37</v>
      </c>
    </row>
    <row r="219" spans="1:9" ht="30" customHeight="1">
      <c r="A219" s="34" t="s">
        <v>38</v>
      </c>
      <c r="B219" s="368">
        <v>7452</v>
      </c>
      <c r="C219" s="368"/>
      <c r="D219" s="368"/>
      <c r="E219" s="354">
        <v>36376</v>
      </c>
      <c r="F219" s="354"/>
      <c r="G219" s="148"/>
      <c r="H219" s="40"/>
      <c r="I219" s="46" t="s">
        <v>39</v>
      </c>
    </row>
    <row r="220" spans="1:9" ht="30" customHeight="1">
      <c r="A220" s="34" t="s">
        <v>40</v>
      </c>
      <c r="B220" s="368">
        <v>7778</v>
      </c>
      <c r="C220" s="368"/>
      <c r="D220" s="368"/>
      <c r="E220" s="354">
        <v>37969</v>
      </c>
      <c r="F220" s="354"/>
      <c r="G220" s="148"/>
      <c r="H220" s="40"/>
      <c r="I220" s="46" t="s">
        <v>41</v>
      </c>
    </row>
    <row r="221" spans="1:9" ht="30" customHeight="1">
      <c r="A221" s="34" t="s">
        <v>42</v>
      </c>
      <c r="B221" s="368">
        <v>8396</v>
      </c>
      <c r="C221" s="368"/>
      <c r="D221" s="368"/>
      <c r="E221" s="354">
        <v>40981</v>
      </c>
      <c r="F221" s="354"/>
      <c r="G221" s="148"/>
      <c r="H221" s="40"/>
      <c r="I221" s="46" t="s">
        <v>43</v>
      </c>
    </row>
    <row r="222" spans="1:9" ht="30" customHeight="1">
      <c r="A222" s="34" t="s">
        <v>44</v>
      </c>
      <c r="B222" s="368">
        <v>9255</v>
      </c>
      <c r="C222" s="368"/>
      <c r="D222" s="368"/>
      <c r="E222" s="354">
        <v>45174</v>
      </c>
      <c r="F222" s="354"/>
      <c r="G222" s="148"/>
      <c r="H222" s="40"/>
      <c r="I222" s="46" t="s">
        <v>45</v>
      </c>
    </row>
    <row r="223" spans="1:9" ht="30" customHeight="1">
      <c r="A223" s="34" t="s">
        <v>46</v>
      </c>
      <c r="B223" s="368">
        <v>9565</v>
      </c>
      <c r="C223" s="368"/>
      <c r="D223" s="368"/>
      <c r="E223" s="354">
        <v>46687</v>
      </c>
      <c r="F223" s="354"/>
      <c r="G223" s="148"/>
      <c r="H223" s="40"/>
      <c r="I223" s="46" t="s">
        <v>47</v>
      </c>
    </row>
    <row r="224" spans="1:9" ht="30" customHeight="1">
      <c r="A224" s="34" t="s">
        <v>48</v>
      </c>
      <c r="B224" s="368">
        <v>9536</v>
      </c>
      <c r="C224" s="368"/>
      <c r="D224" s="368"/>
      <c r="E224" s="354">
        <v>46546</v>
      </c>
      <c r="F224" s="354"/>
      <c r="G224" s="148"/>
      <c r="H224" s="40"/>
      <c r="I224" s="46" t="s">
        <v>49</v>
      </c>
    </row>
    <row r="225" spans="1:9" ht="30" customHeight="1">
      <c r="A225" s="34" t="s">
        <v>50</v>
      </c>
      <c r="B225" s="368">
        <v>8937</v>
      </c>
      <c r="C225" s="368"/>
      <c r="D225" s="368"/>
      <c r="E225" s="354">
        <v>43623</v>
      </c>
      <c r="F225" s="354"/>
      <c r="G225" s="148"/>
      <c r="H225" s="40"/>
      <c r="I225" s="46" t="s">
        <v>51</v>
      </c>
    </row>
    <row r="226" spans="1:9" ht="30" customHeight="1">
      <c r="A226" s="34" t="s">
        <v>52</v>
      </c>
      <c r="B226" s="368">
        <v>8543</v>
      </c>
      <c r="C226" s="368"/>
      <c r="D226" s="368"/>
      <c r="E226" s="354">
        <v>41701</v>
      </c>
      <c r="F226" s="354"/>
      <c r="G226" s="148"/>
      <c r="H226" s="40"/>
      <c r="I226" s="46" t="s">
        <v>53</v>
      </c>
    </row>
    <row r="227" spans="1:9" ht="30" customHeight="1">
      <c r="A227" s="34" t="s">
        <v>54</v>
      </c>
      <c r="B227" s="368">
        <v>7535</v>
      </c>
      <c r="C227" s="368"/>
      <c r="D227" s="368"/>
      <c r="E227" s="354">
        <v>36780</v>
      </c>
      <c r="F227" s="354"/>
      <c r="G227" s="148"/>
      <c r="H227" s="40"/>
      <c r="I227" s="46" t="s">
        <v>55</v>
      </c>
    </row>
    <row r="228" spans="1:9" ht="30" customHeight="1">
      <c r="A228" s="34" t="s">
        <v>56</v>
      </c>
      <c r="B228" s="368">
        <v>7593</v>
      </c>
      <c r="C228" s="368"/>
      <c r="D228" s="368"/>
      <c r="E228" s="354">
        <v>37063</v>
      </c>
      <c r="F228" s="354"/>
      <c r="G228" s="148"/>
      <c r="H228" s="40"/>
      <c r="I228" s="46" t="s">
        <v>57</v>
      </c>
    </row>
    <row r="229" spans="1:9" ht="19.5" customHeight="1">
      <c r="A229" s="194"/>
      <c r="B229" s="45"/>
      <c r="C229" s="45"/>
      <c r="D229" s="45"/>
      <c r="E229" s="58"/>
      <c r="F229" s="44"/>
      <c r="G229" s="44"/>
      <c r="H229" s="38"/>
      <c r="I229" s="43"/>
    </row>
    <row r="230" spans="1:9" ht="28.5" customHeight="1">
      <c r="A230" s="41" t="s">
        <v>14</v>
      </c>
      <c r="B230" s="371">
        <f>B217+B218+B219+B220+B221+B222+B223+B224+B225+B226+B227+B228</f>
        <v>99022</v>
      </c>
      <c r="C230" s="371"/>
      <c r="D230" s="371"/>
      <c r="E230" s="378">
        <f>E217+E218+E219+E220+E221+E222+E223+E224+E225+E226+E227+E228</f>
        <v>483346</v>
      </c>
      <c r="F230" s="378"/>
      <c r="G230" s="149"/>
      <c r="H230" s="42"/>
      <c r="I230" s="42" t="s">
        <v>17</v>
      </c>
    </row>
    <row r="231" spans="1:9" ht="15.75" customHeight="1">
      <c r="A231" s="39" t="s">
        <v>202</v>
      </c>
      <c r="B231" s="52"/>
      <c r="C231" s="52"/>
      <c r="D231" s="52"/>
      <c r="E231" s="52"/>
      <c r="F231" s="52"/>
      <c r="G231" s="52"/>
      <c r="H231" s="52"/>
      <c r="I231" s="36" t="s">
        <v>203</v>
      </c>
    </row>
    <row r="232" spans="2:10" ht="15.75" customHeight="1">
      <c r="B232" s="30"/>
      <c r="C232" s="30"/>
      <c r="D232" s="30"/>
      <c r="E232" s="30"/>
      <c r="F232" s="30"/>
      <c r="G232" s="30"/>
      <c r="H232" s="30"/>
      <c r="J232" s="28"/>
    </row>
    <row r="233" spans="2:10" ht="15.75" customHeight="1">
      <c r="B233" s="30"/>
      <c r="C233" s="30"/>
      <c r="D233" s="30"/>
      <c r="E233" s="30"/>
      <c r="F233" s="30"/>
      <c r="G233" s="30"/>
      <c r="H233" s="30"/>
      <c r="J233" s="28"/>
    </row>
    <row r="234" spans="2:10" ht="15.75" customHeight="1">
      <c r="B234" s="30"/>
      <c r="C234" s="30"/>
      <c r="D234" s="30"/>
      <c r="E234" s="30"/>
      <c r="F234" s="30"/>
      <c r="G234" s="30"/>
      <c r="H234" s="30"/>
      <c r="J234" s="28"/>
    </row>
    <row r="235" spans="2:10" ht="15.75" customHeight="1">
      <c r="B235" s="30"/>
      <c r="C235" s="30"/>
      <c r="D235" s="30"/>
      <c r="E235" s="30"/>
      <c r="F235" s="30"/>
      <c r="G235" s="30"/>
      <c r="H235" s="30"/>
      <c r="J235" s="28"/>
    </row>
    <row r="236" spans="2:10" ht="15.75" customHeight="1">
      <c r="B236" s="30"/>
      <c r="C236" s="30"/>
      <c r="D236" s="30"/>
      <c r="E236" s="30"/>
      <c r="F236" s="30"/>
      <c r="G236" s="30"/>
      <c r="H236" s="30"/>
      <c r="J236" s="28"/>
    </row>
    <row r="237" spans="2:10" ht="15.75" customHeight="1">
      <c r="B237" s="30"/>
      <c r="C237" s="30"/>
      <c r="D237" s="30"/>
      <c r="E237" s="30"/>
      <c r="F237" s="30"/>
      <c r="G237" s="30"/>
      <c r="H237" s="30"/>
      <c r="J237" s="28"/>
    </row>
    <row r="238" spans="2:10" ht="15.75" customHeight="1">
      <c r="B238" s="30"/>
      <c r="C238" s="30"/>
      <c r="D238" s="30"/>
      <c r="E238" s="30"/>
      <c r="F238" s="30"/>
      <c r="G238" s="30"/>
      <c r="H238" s="30"/>
      <c r="J238" s="28"/>
    </row>
    <row r="239" spans="2:10" ht="15.75" customHeight="1">
      <c r="B239" s="30"/>
      <c r="C239" s="30"/>
      <c r="D239" s="30"/>
      <c r="E239" s="30"/>
      <c r="F239" s="30"/>
      <c r="G239" s="30"/>
      <c r="H239" s="30"/>
      <c r="J239" s="28"/>
    </row>
    <row r="240" spans="2:10" ht="15.75" customHeight="1">
      <c r="B240" s="30"/>
      <c r="C240" s="30"/>
      <c r="D240" s="30"/>
      <c r="E240" s="30"/>
      <c r="F240" s="30"/>
      <c r="G240" s="30"/>
      <c r="H240" s="30"/>
      <c r="J240" s="28"/>
    </row>
    <row r="241" spans="2:10" ht="15.75" customHeight="1">
      <c r="B241" s="30"/>
      <c r="C241" s="30"/>
      <c r="D241" s="30"/>
      <c r="E241" s="30"/>
      <c r="F241" s="30"/>
      <c r="G241" s="30"/>
      <c r="H241" s="30"/>
      <c r="J241" s="28"/>
    </row>
    <row r="242" spans="2:10" ht="15.75" customHeight="1">
      <c r="B242" s="30"/>
      <c r="C242" s="30"/>
      <c r="D242" s="30"/>
      <c r="E242" s="30"/>
      <c r="F242" s="30"/>
      <c r="G242" s="30"/>
      <c r="H242" s="30"/>
      <c r="J242" s="28"/>
    </row>
    <row r="243" spans="2:10" ht="15.75" customHeight="1">
      <c r="B243" s="30"/>
      <c r="C243" s="30"/>
      <c r="D243" s="30"/>
      <c r="E243" s="30"/>
      <c r="F243" s="30"/>
      <c r="G243" s="30"/>
      <c r="H243" s="30"/>
      <c r="J243" s="28"/>
    </row>
    <row r="244" spans="2:10" ht="15.75" customHeight="1">
      <c r="B244" s="30"/>
      <c r="C244" s="30"/>
      <c r="D244" s="30"/>
      <c r="E244" s="30"/>
      <c r="F244" s="30"/>
      <c r="G244" s="30"/>
      <c r="H244" s="30"/>
      <c r="J244" s="28"/>
    </row>
    <row r="245" spans="2:10" ht="15.75" customHeight="1">
      <c r="B245" s="30"/>
      <c r="C245" s="30"/>
      <c r="D245" s="30"/>
      <c r="E245" s="30"/>
      <c r="F245" s="30"/>
      <c r="G245" s="30"/>
      <c r="H245" s="30"/>
      <c r="J245" s="28"/>
    </row>
    <row r="246" spans="2:10" ht="15.75" customHeight="1">
      <c r="B246" s="30"/>
      <c r="C246" s="30"/>
      <c r="D246" s="30"/>
      <c r="E246" s="30"/>
      <c r="F246" s="30"/>
      <c r="G246" s="30"/>
      <c r="H246" s="30"/>
      <c r="J246" s="28"/>
    </row>
    <row r="247" spans="2:10" ht="15.75" customHeight="1">
      <c r="B247" s="30"/>
      <c r="C247" s="30"/>
      <c r="D247" s="30"/>
      <c r="E247" s="30"/>
      <c r="F247" s="30"/>
      <c r="G247" s="30"/>
      <c r="H247" s="30"/>
      <c r="J247" s="28"/>
    </row>
    <row r="248" spans="2:10" ht="15.75" customHeight="1">
      <c r="B248" s="30"/>
      <c r="C248" s="30"/>
      <c r="D248" s="30"/>
      <c r="E248" s="30"/>
      <c r="F248" s="30"/>
      <c r="G248" s="30"/>
      <c r="H248" s="30"/>
      <c r="J248" s="28"/>
    </row>
    <row r="249" spans="2:10" ht="15.75" customHeight="1">
      <c r="B249" s="30"/>
      <c r="C249" s="30"/>
      <c r="D249" s="30"/>
      <c r="E249" s="30"/>
      <c r="F249" s="30"/>
      <c r="G249" s="30"/>
      <c r="H249" s="30"/>
      <c r="J249" s="28"/>
    </row>
    <row r="250" spans="2:10" ht="15.75" customHeight="1">
      <c r="B250" s="30"/>
      <c r="C250" s="30"/>
      <c r="D250" s="30"/>
      <c r="E250" s="30"/>
      <c r="F250" s="30"/>
      <c r="G250" s="30"/>
      <c r="H250" s="30"/>
      <c r="J250" s="28"/>
    </row>
    <row r="251" spans="2:10" ht="15.75" customHeight="1">
      <c r="B251" s="30"/>
      <c r="C251" s="30"/>
      <c r="D251" s="30"/>
      <c r="E251" s="30"/>
      <c r="F251" s="30"/>
      <c r="G251" s="30"/>
      <c r="H251" s="30"/>
      <c r="J251" s="28"/>
    </row>
    <row r="252" spans="2:10" ht="15.75" customHeight="1">
      <c r="B252" s="30"/>
      <c r="C252" s="30"/>
      <c r="D252" s="30"/>
      <c r="E252" s="30"/>
      <c r="F252" s="30"/>
      <c r="G252" s="30"/>
      <c r="H252" s="30"/>
      <c r="J252" s="28"/>
    </row>
    <row r="253" spans="2:10" ht="15.75" customHeight="1">
      <c r="B253" s="30"/>
      <c r="C253" s="30"/>
      <c r="D253" s="30"/>
      <c r="E253" s="30"/>
      <c r="F253" s="30"/>
      <c r="G253" s="30"/>
      <c r="H253" s="30"/>
      <c r="J253" s="28"/>
    </row>
    <row r="254" spans="2:10" ht="15.75" customHeight="1">
      <c r="B254" s="30"/>
      <c r="C254" s="30"/>
      <c r="D254" s="30"/>
      <c r="E254" s="30"/>
      <c r="F254" s="30"/>
      <c r="G254" s="30"/>
      <c r="H254" s="30"/>
      <c r="J254" s="28"/>
    </row>
    <row r="255" spans="2:10" ht="15.75" customHeight="1">
      <c r="B255" s="30"/>
      <c r="C255" s="30"/>
      <c r="D255" s="30"/>
      <c r="E255" s="30"/>
      <c r="F255" s="30"/>
      <c r="G255" s="30"/>
      <c r="H255" s="30"/>
      <c r="J255" s="28"/>
    </row>
    <row r="256" spans="2:10" ht="15.75" customHeight="1">
      <c r="B256" s="30"/>
      <c r="C256" s="30"/>
      <c r="D256" s="30"/>
      <c r="E256" s="30"/>
      <c r="F256" s="30"/>
      <c r="G256" s="30"/>
      <c r="H256" s="30"/>
      <c r="J256" s="28"/>
    </row>
    <row r="257" spans="2:10" ht="15.75" customHeight="1">
      <c r="B257" s="30"/>
      <c r="C257" s="30"/>
      <c r="D257" s="30"/>
      <c r="E257" s="30"/>
      <c r="F257" s="30"/>
      <c r="G257" s="30"/>
      <c r="H257" s="30"/>
      <c r="J257" s="28"/>
    </row>
    <row r="258" spans="2:10" ht="15.75" customHeight="1">
      <c r="B258" s="30"/>
      <c r="C258" s="30"/>
      <c r="D258" s="30"/>
      <c r="E258" s="30"/>
      <c r="F258" s="30"/>
      <c r="G258" s="30"/>
      <c r="H258" s="30"/>
      <c r="J258" s="28"/>
    </row>
    <row r="259" spans="2:10" ht="15.75" customHeight="1">
      <c r="B259" s="30"/>
      <c r="C259" s="30"/>
      <c r="D259" s="30"/>
      <c r="E259" s="30"/>
      <c r="F259" s="30"/>
      <c r="G259" s="30"/>
      <c r="H259" s="30"/>
      <c r="J259" s="28"/>
    </row>
    <row r="260" spans="2:10" ht="15.75" customHeight="1">
      <c r="B260" s="30"/>
      <c r="C260" s="30"/>
      <c r="D260" s="30"/>
      <c r="E260" s="30"/>
      <c r="F260" s="30"/>
      <c r="G260" s="30"/>
      <c r="H260" s="30"/>
      <c r="J260" s="28"/>
    </row>
    <row r="261" spans="2:10" ht="15.75" customHeight="1">
      <c r="B261" s="30"/>
      <c r="C261" s="30"/>
      <c r="D261" s="30"/>
      <c r="E261" s="30"/>
      <c r="F261" s="30"/>
      <c r="G261" s="30"/>
      <c r="H261" s="30"/>
      <c r="J261" s="28"/>
    </row>
    <row r="262" spans="2:10" ht="15.75" customHeight="1">
      <c r="B262" s="30"/>
      <c r="C262" s="30"/>
      <c r="D262" s="30"/>
      <c r="E262" s="30"/>
      <c r="F262" s="30"/>
      <c r="G262" s="30"/>
      <c r="H262" s="30"/>
      <c r="J262" s="28"/>
    </row>
    <row r="263" spans="2:10" ht="15.75" customHeight="1">
      <c r="B263" s="30"/>
      <c r="C263" s="30"/>
      <c r="D263" s="30"/>
      <c r="E263" s="30"/>
      <c r="F263" s="30"/>
      <c r="G263" s="30"/>
      <c r="H263" s="30"/>
      <c r="J263" s="28"/>
    </row>
    <row r="264" spans="2:10" ht="15.75" customHeight="1">
      <c r="B264" s="30"/>
      <c r="C264" s="30"/>
      <c r="D264" s="30"/>
      <c r="E264" s="30"/>
      <c r="F264" s="30"/>
      <c r="G264" s="30"/>
      <c r="H264" s="30"/>
      <c r="J264" s="28"/>
    </row>
    <row r="265" spans="2:10" ht="15.75" customHeight="1">
      <c r="B265" s="30"/>
      <c r="C265" s="30"/>
      <c r="D265" s="30"/>
      <c r="E265" s="30"/>
      <c r="F265" s="30"/>
      <c r="G265" s="30"/>
      <c r="H265" s="30"/>
      <c r="J265" s="28"/>
    </row>
    <row r="266" spans="2:10" ht="15.75" customHeight="1">
      <c r="B266" s="30"/>
      <c r="C266" s="30"/>
      <c r="D266" s="30"/>
      <c r="E266" s="30"/>
      <c r="F266" s="30"/>
      <c r="G266" s="30"/>
      <c r="H266" s="30"/>
      <c r="J266" s="28"/>
    </row>
    <row r="267" spans="2:10" ht="15.75" customHeight="1">
      <c r="B267" s="30"/>
      <c r="C267" s="30"/>
      <c r="D267" s="30"/>
      <c r="E267" s="30"/>
      <c r="F267" s="30"/>
      <c r="G267" s="30"/>
      <c r="H267" s="30"/>
      <c r="J267" s="28"/>
    </row>
    <row r="268" spans="2:10" ht="15.75" customHeight="1">
      <c r="B268" s="30"/>
      <c r="C268" s="30"/>
      <c r="D268" s="30"/>
      <c r="E268" s="30"/>
      <c r="F268" s="30"/>
      <c r="G268" s="30"/>
      <c r="H268" s="30"/>
      <c r="J268" s="28"/>
    </row>
    <row r="269" spans="2:10" ht="15.75" customHeight="1">
      <c r="B269" s="30"/>
      <c r="C269" s="30"/>
      <c r="D269" s="30"/>
      <c r="E269" s="30"/>
      <c r="F269" s="30"/>
      <c r="G269" s="30"/>
      <c r="H269" s="30"/>
      <c r="J269" s="28"/>
    </row>
    <row r="270" spans="2:10" ht="15.75" customHeight="1">
      <c r="B270" s="30"/>
      <c r="C270" s="30"/>
      <c r="D270" s="30"/>
      <c r="E270" s="30"/>
      <c r="F270" s="30"/>
      <c r="G270" s="30"/>
      <c r="H270" s="30"/>
      <c r="J270" s="28"/>
    </row>
    <row r="271" spans="2:10" ht="15.75" customHeight="1">
      <c r="B271" s="30"/>
      <c r="C271" s="30"/>
      <c r="D271" s="30"/>
      <c r="E271" s="30"/>
      <c r="F271" s="30"/>
      <c r="G271" s="30"/>
      <c r="H271" s="30"/>
      <c r="J271" s="28"/>
    </row>
    <row r="272" spans="2:10" ht="15.75" customHeight="1">
      <c r="B272" s="30"/>
      <c r="C272" s="30"/>
      <c r="D272" s="30"/>
      <c r="E272" s="30"/>
      <c r="F272" s="30"/>
      <c r="G272" s="30"/>
      <c r="H272" s="30"/>
      <c r="J272" s="28"/>
    </row>
    <row r="273" spans="2:10" ht="15.75" customHeight="1">
      <c r="B273" s="30"/>
      <c r="C273" s="30"/>
      <c r="D273" s="30"/>
      <c r="E273" s="30"/>
      <c r="F273" s="30"/>
      <c r="G273" s="30"/>
      <c r="H273" s="30"/>
      <c r="J273" s="28"/>
    </row>
    <row r="274" spans="2:10" ht="15.75" customHeight="1">
      <c r="B274" s="30"/>
      <c r="C274" s="30"/>
      <c r="D274" s="30"/>
      <c r="E274" s="30"/>
      <c r="F274" s="30"/>
      <c r="G274" s="30"/>
      <c r="H274" s="30"/>
      <c r="J274" s="28"/>
    </row>
    <row r="275" spans="2:10" ht="15.75" customHeight="1">
      <c r="B275" s="30"/>
      <c r="C275" s="30"/>
      <c r="D275" s="30"/>
      <c r="E275" s="30"/>
      <c r="F275" s="30"/>
      <c r="G275" s="30"/>
      <c r="H275" s="30"/>
      <c r="J275" s="28"/>
    </row>
    <row r="276" spans="2:10" ht="15.75" customHeight="1">
      <c r="B276" s="30"/>
      <c r="C276" s="30"/>
      <c r="D276" s="30"/>
      <c r="E276" s="30"/>
      <c r="F276" s="30"/>
      <c r="G276" s="30"/>
      <c r="H276" s="30"/>
      <c r="J276" s="28"/>
    </row>
    <row r="277" spans="2:10" ht="15.75" customHeight="1">
      <c r="B277" s="30"/>
      <c r="C277" s="30"/>
      <c r="D277" s="30"/>
      <c r="E277" s="30"/>
      <c r="F277" s="30"/>
      <c r="G277" s="30"/>
      <c r="H277" s="30"/>
      <c r="J277" s="28"/>
    </row>
    <row r="278" spans="2:10" ht="15.75" customHeight="1">
      <c r="B278" s="30"/>
      <c r="C278" s="30"/>
      <c r="D278" s="30"/>
      <c r="E278" s="30"/>
      <c r="F278" s="30"/>
      <c r="G278" s="30"/>
      <c r="H278" s="30"/>
      <c r="J278" s="28"/>
    </row>
    <row r="279" spans="2:10" ht="15.75" customHeight="1">
      <c r="B279" s="30"/>
      <c r="C279" s="30"/>
      <c r="D279" s="30"/>
      <c r="E279" s="30"/>
      <c r="F279" s="30"/>
      <c r="G279" s="30"/>
      <c r="H279" s="30"/>
      <c r="J279" s="28"/>
    </row>
    <row r="280" spans="2:10" ht="15.75" customHeight="1">
      <c r="B280" s="30"/>
      <c r="C280" s="30"/>
      <c r="D280" s="30"/>
      <c r="E280" s="30"/>
      <c r="F280" s="30"/>
      <c r="G280" s="30"/>
      <c r="H280" s="30"/>
      <c r="J280" s="28"/>
    </row>
    <row r="281" spans="2:10" ht="15.75" customHeight="1">
      <c r="B281" s="30"/>
      <c r="C281" s="30"/>
      <c r="D281" s="30"/>
      <c r="E281" s="30"/>
      <c r="F281" s="30"/>
      <c r="G281" s="30"/>
      <c r="H281" s="30"/>
      <c r="J281" s="28"/>
    </row>
    <row r="282" spans="2:10" ht="15.75" customHeight="1">
      <c r="B282" s="30"/>
      <c r="C282" s="30"/>
      <c r="D282" s="30"/>
      <c r="E282" s="30"/>
      <c r="F282" s="30"/>
      <c r="G282" s="30"/>
      <c r="H282" s="30"/>
      <c r="J282" s="28"/>
    </row>
    <row r="283" spans="2:10" ht="15.75" customHeight="1">
      <c r="B283" s="30"/>
      <c r="C283" s="30"/>
      <c r="D283" s="30"/>
      <c r="E283" s="30"/>
      <c r="F283" s="30"/>
      <c r="G283" s="30"/>
      <c r="H283" s="30"/>
      <c r="J283" s="28"/>
    </row>
    <row r="284" spans="2:10" ht="15.75" customHeight="1">
      <c r="B284" s="30"/>
      <c r="C284" s="30"/>
      <c r="D284" s="30"/>
      <c r="E284" s="30"/>
      <c r="F284" s="30"/>
      <c r="G284" s="30"/>
      <c r="H284" s="30"/>
      <c r="J284" s="28"/>
    </row>
    <row r="285" spans="2:10" ht="15.75" customHeight="1">
      <c r="B285" s="30"/>
      <c r="C285" s="30"/>
      <c r="D285" s="30"/>
      <c r="E285" s="30"/>
      <c r="F285" s="30"/>
      <c r="G285" s="30"/>
      <c r="H285" s="30"/>
      <c r="J285" s="28"/>
    </row>
    <row r="286" spans="2:10" ht="15.75" customHeight="1">
      <c r="B286" s="30"/>
      <c r="C286" s="30"/>
      <c r="D286" s="30"/>
      <c r="E286" s="30"/>
      <c r="F286" s="30"/>
      <c r="G286" s="30"/>
      <c r="H286" s="30"/>
      <c r="J286" s="28"/>
    </row>
    <row r="287" spans="2:10" ht="15.75" customHeight="1">
      <c r="B287" s="30"/>
      <c r="C287" s="30"/>
      <c r="D287" s="30"/>
      <c r="E287" s="30"/>
      <c r="F287" s="30"/>
      <c r="G287" s="30"/>
      <c r="H287" s="30"/>
      <c r="J287" s="28"/>
    </row>
    <row r="288" spans="2:10" ht="15.75" customHeight="1">
      <c r="B288" s="30"/>
      <c r="C288" s="30"/>
      <c r="D288" s="30"/>
      <c r="E288" s="30"/>
      <c r="F288" s="30"/>
      <c r="G288" s="30"/>
      <c r="H288" s="30"/>
      <c r="J288" s="28"/>
    </row>
    <row r="289" spans="2:10" ht="15.75" customHeight="1">
      <c r="B289" s="30"/>
      <c r="C289" s="30"/>
      <c r="D289" s="30"/>
      <c r="E289" s="30"/>
      <c r="F289" s="30"/>
      <c r="G289" s="30"/>
      <c r="H289" s="30"/>
      <c r="J289" s="28"/>
    </row>
    <row r="290" spans="2:10" ht="15.75" customHeight="1">
      <c r="B290" s="30"/>
      <c r="C290" s="30"/>
      <c r="D290" s="30"/>
      <c r="E290" s="30"/>
      <c r="F290" s="30"/>
      <c r="G290" s="30"/>
      <c r="H290" s="30"/>
      <c r="J290" s="28"/>
    </row>
    <row r="291" spans="2:10" ht="15.75" customHeight="1">
      <c r="B291" s="30"/>
      <c r="C291" s="30"/>
      <c r="D291" s="30"/>
      <c r="E291" s="30"/>
      <c r="F291" s="30"/>
      <c r="G291" s="30"/>
      <c r="H291" s="30"/>
      <c r="J291" s="28"/>
    </row>
    <row r="292" spans="2:10" ht="15.75" customHeight="1">
      <c r="B292" s="30"/>
      <c r="C292" s="30"/>
      <c r="D292" s="30"/>
      <c r="E292" s="30"/>
      <c r="F292" s="30"/>
      <c r="G292" s="30"/>
      <c r="H292" s="30"/>
      <c r="J292" s="28"/>
    </row>
    <row r="293" spans="2:10" ht="15.75" customHeight="1">
      <c r="B293" s="30"/>
      <c r="C293" s="30"/>
      <c r="D293" s="30"/>
      <c r="E293" s="30"/>
      <c r="F293" s="30"/>
      <c r="G293" s="30"/>
      <c r="H293" s="30"/>
      <c r="J293" s="28"/>
    </row>
    <row r="294" spans="2:10" ht="15.75" customHeight="1">
      <c r="B294" s="30"/>
      <c r="C294" s="30"/>
      <c r="D294" s="30"/>
      <c r="E294" s="30"/>
      <c r="F294" s="30"/>
      <c r="G294" s="30"/>
      <c r="H294" s="30"/>
      <c r="J294" s="28"/>
    </row>
    <row r="295" spans="2:10" ht="15.75" customHeight="1">
      <c r="B295" s="30"/>
      <c r="C295" s="30"/>
      <c r="D295" s="30"/>
      <c r="E295" s="30"/>
      <c r="F295" s="30"/>
      <c r="G295" s="30"/>
      <c r="H295" s="30"/>
      <c r="J295" s="28"/>
    </row>
    <row r="296" spans="2:10" ht="15.75" customHeight="1">
      <c r="B296" s="30"/>
      <c r="C296" s="30"/>
      <c r="D296" s="30"/>
      <c r="E296" s="30"/>
      <c r="F296" s="30"/>
      <c r="G296" s="30"/>
      <c r="H296" s="30"/>
      <c r="J296" s="28"/>
    </row>
    <row r="297" spans="2:10" ht="15.75" customHeight="1">
      <c r="B297" s="30"/>
      <c r="C297" s="30"/>
      <c r="D297" s="30"/>
      <c r="E297" s="30"/>
      <c r="F297" s="30"/>
      <c r="G297" s="30"/>
      <c r="H297" s="30"/>
      <c r="J297" s="28"/>
    </row>
    <row r="298" spans="2:10" ht="15.75" customHeight="1">
      <c r="B298" s="30"/>
      <c r="C298" s="30"/>
      <c r="D298" s="30"/>
      <c r="E298" s="30"/>
      <c r="F298" s="30"/>
      <c r="G298" s="30"/>
      <c r="H298" s="30"/>
      <c r="J298" s="28"/>
    </row>
    <row r="299" spans="2:10" ht="15.75" customHeight="1">
      <c r="B299" s="30"/>
      <c r="C299" s="30"/>
      <c r="D299" s="30"/>
      <c r="E299" s="30"/>
      <c r="F299" s="30"/>
      <c r="G299" s="30"/>
      <c r="H299" s="30"/>
      <c r="J299" s="28"/>
    </row>
    <row r="300" spans="2:10" ht="15.75" customHeight="1">
      <c r="B300" s="30"/>
      <c r="C300" s="30"/>
      <c r="D300" s="30"/>
      <c r="E300" s="30"/>
      <c r="F300" s="30"/>
      <c r="G300" s="30"/>
      <c r="H300" s="30"/>
      <c r="J300" s="28"/>
    </row>
    <row r="301" spans="2:10" ht="15.75" customHeight="1">
      <c r="B301" s="30"/>
      <c r="C301" s="30"/>
      <c r="D301" s="30"/>
      <c r="E301" s="30"/>
      <c r="F301" s="30"/>
      <c r="G301" s="30"/>
      <c r="H301" s="30"/>
      <c r="J301" s="28"/>
    </row>
    <row r="302" spans="2:10" ht="15.75" customHeight="1">
      <c r="B302" s="30"/>
      <c r="C302" s="30"/>
      <c r="D302" s="30"/>
      <c r="E302" s="30"/>
      <c r="F302" s="30"/>
      <c r="G302" s="30"/>
      <c r="H302" s="30"/>
      <c r="J302" s="28"/>
    </row>
    <row r="303" spans="2:10" ht="15.75" customHeight="1">
      <c r="B303" s="30"/>
      <c r="C303" s="30"/>
      <c r="D303" s="30"/>
      <c r="E303" s="30"/>
      <c r="F303" s="30"/>
      <c r="G303" s="30"/>
      <c r="H303" s="30"/>
      <c r="J303" s="28"/>
    </row>
    <row r="304" spans="2:10" ht="15.75" customHeight="1">
      <c r="B304" s="30"/>
      <c r="C304" s="30"/>
      <c r="D304" s="30"/>
      <c r="E304" s="30"/>
      <c r="F304" s="30"/>
      <c r="G304" s="30"/>
      <c r="H304" s="30"/>
      <c r="J304" s="28"/>
    </row>
    <row r="305" spans="2:10" ht="15.75" customHeight="1">
      <c r="B305" s="30"/>
      <c r="C305" s="30"/>
      <c r="D305" s="30"/>
      <c r="E305" s="30"/>
      <c r="F305" s="30"/>
      <c r="G305" s="30"/>
      <c r="H305" s="30"/>
      <c r="J305" s="28"/>
    </row>
    <row r="306" spans="2:10" ht="15.75" customHeight="1">
      <c r="B306" s="30"/>
      <c r="C306" s="30"/>
      <c r="D306" s="30"/>
      <c r="E306" s="30"/>
      <c r="F306" s="30"/>
      <c r="G306" s="30"/>
      <c r="H306" s="30"/>
      <c r="J306" s="28"/>
    </row>
    <row r="307" spans="2:10" ht="15.75" customHeight="1">
      <c r="B307" s="30"/>
      <c r="C307" s="30"/>
      <c r="D307" s="30"/>
      <c r="E307" s="30"/>
      <c r="F307" s="30"/>
      <c r="G307" s="30"/>
      <c r="H307" s="30"/>
      <c r="J307" s="28"/>
    </row>
    <row r="308" spans="2:10" ht="15.75" customHeight="1">
      <c r="B308" s="30"/>
      <c r="C308" s="30"/>
      <c r="D308" s="30"/>
      <c r="E308" s="30"/>
      <c r="F308" s="30"/>
      <c r="G308" s="30"/>
      <c r="H308" s="30"/>
      <c r="J308" s="28"/>
    </row>
    <row r="309" spans="2:10" ht="15.75" customHeight="1">
      <c r="B309" s="30"/>
      <c r="C309" s="30"/>
      <c r="D309" s="30"/>
      <c r="E309" s="30"/>
      <c r="F309" s="30"/>
      <c r="G309" s="30"/>
      <c r="H309" s="30"/>
      <c r="J309" s="28"/>
    </row>
    <row r="310" spans="2:10" ht="15.75" customHeight="1">
      <c r="B310" s="30"/>
      <c r="C310" s="30"/>
      <c r="D310" s="30"/>
      <c r="E310" s="30"/>
      <c r="F310" s="30"/>
      <c r="G310" s="30"/>
      <c r="H310" s="30"/>
      <c r="J310" s="28"/>
    </row>
    <row r="311" spans="2:10" ht="15.75" customHeight="1">
      <c r="B311" s="30"/>
      <c r="C311" s="30"/>
      <c r="D311" s="30"/>
      <c r="E311" s="30"/>
      <c r="F311" s="30"/>
      <c r="G311" s="30"/>
      <c r="H311" s="30"/>
      <c r="J311" s="28"/>
    </row>
    <row r="312" spans="2:10" ht="15.75" customHeight="1">
      <c r="B312" s="30"/>
      <c r="C312" s="30"/>
      <c r="D312" s="30"/>
      <c r="E312" s="30"/>
      <c r="F312" s="30"/>
      <c r="G312" s="30"/>
      <c r="H312" s="30"/>
      <c r="J312" s="28"/>
    </row>
    <row r="313" spans="2:10" ht="15.75" customHeight="1">
      <c r="B313" s="30"/>
      <c r="C313" s="30"/>
      <c r="D313" s="30"/>
      <c r="E313" s="30"/>
      <c r="F313" s="30"/>
      <c r="G313" s="30"/>
      <c r="H313" s="30"/>
      <c r="J313" s="28"/>
    </row>
    <row r="314" spans="2:10" ht="15.75" customHeight="1">
      <c r="B314" s="30"/>
      <c r="C314" s="30"/>
      <c r="D314" s="30"/>
      <c r="E314" s="30"/>
      <c r="F314" s="30"/>
      <c r="G314" s="30"/>
      <c r="H314" s="30"/>
      <c r="J314" s="28"/>
    </row>
    <row r="315" spans="2:10" ht="15.75" customHeight="1">
      <c r="B315" s="30"/>
      <c r="C315" s="30"/>
      <c r="D315" s="30"/>
      <c r="E315" s="30"/>
      <c r="F315" s="30"/>
      <c r="G315" s="30"/>
      <c r="H315" s="30"/>
      <c r="J315" s="28"/>
    </row>
    <row r="316" spans="2:10" ht="15.75" customHeight="1">
      <c r="B316" s="30"/>
      <c r="C316" s="30"/>
      <c r="D316" s="30"/>
      <c r="E316" s="30"/>
      <c r="F316" s="30"/>
      <c r="G316" s="30"/>
      <c r="H316" s="30"/>
      <c r="J316" s="28"/>
    </row>
    <row r="317" spans="2:10" ht="15.75" customHeight="1">
      <c r="B317" s="30"/>
      <c r="C317" s="30"/>
      <c r="D317" s="30"/>
      <c r="E317" s="30"/>
      <c r="F317" s="30"/>
      <c r="G317" s="30"/>
      <c r="H317" s="30"/>
      <c r="J317" s="28"/>
    </row>
    <row r="318" spans="2:10" ht="15.75" customHeight="1">
      <c r="B318" s="30"/>
      <c r="C318" s="30"/>
      <c r="D318" s="30"/>
      <c r="E318" s="30"/>
      <c r="F318" s="30"/>
      <c r="G318" s="30"/>
      <c r="H318" s="30"/>
      <c r="J318" s="28"/>
    </row>
    <row r="319" spans="2:10" ht="15.75" customHeight="1">
      <c r="B319" s="30"/>
      <c r="C319" s="30"/>
      <c r="D319" s="30"/>
      <c r="E319" s="30"/>
      <c r="F319" s="30"/>
      <c r="G319" s="30"/>
      <c r="H319" s="30"/>
      <c r="J319" s="28"/>
    </row>
    <row r="320" spans="2:10" ht="15.75" customHeight="1">
      <c r="B320" s="30"/>
      <c r="C320" s="30"/>
      <c r="D320" s="30"/>
      <c r="E320" s="30"/>
      <c r="F320" s="30"/>
      <c r="G320" s="30"/>
      <c r="H320" s="30"/>
      <c r="J320" s="28"/>
    </row>
    <row r="321" spans="2:10" ht="15.75" customHeight="1">
      <c r="B321" s="30"/>
      <c r="C321" s="30"/>
      <c r="D321" s="30"/>
      <c r="E321" s="30"/>
      <c r="F321" s="30"/>
      <c r="G321" s="30"/>
      <c r="H321" s="30"/>
      <c r="J321" s="28"/>
    </row>
    <row r="322" spans="2:10" ht="15.75" customHeight="1">
      <c r="B322" s="30"/>
      <c r="C322" s="30"/>
      <c r="D322" s="30"/>
      <c r="E322" s="30"/>
      <c r="F322" s="30"/>
      <c r="G322" s="30"/>
      <c r="H322" s="30"/>
      <c r="J322" s="28"/>
    </row>
    <row r="323" spans="2:10" ht="15.75" customHeight="1">
      <c r="B323" s="30"/>
      <c r="C323" s="30"/>
      <c r="D323" s="30"/>
      <c r="E323" s="30"/>
      <c r="F323" s="30"/>
      <c r="G323" s="30"/>
      <c r="H323" s="30"/>
      <c r="J323" s="28"/>
    </row>
    <row r="324" spans="2:10" ht="15.75" customHeight="1">
      <c r="B324" s="30"/>
      <c r="C324" s="30"/>
      <c r="D324" s="30"/>
      <c r="E324" s="30"/>
      <c r="F324" s="30"/>
      <c r="G324" s="30"/>
      <c r="H324" s="30"/>
      <c r="J324" s="28"/>
    </row>
    <row r="325" spans="2:10" ht="15.75" customHeight="1">
      <c r="B325" s="30"/>
      <c r="C325" s="30"/>
      <c r="D325" s="30"/>
      <c r="E325" s="30"/>
      <c r="F325" s="30"/>
      <c r="G325" s="30"/>
      <c r="H325" s="30"/>
      <c r="J325" s="28"/>
    </row>
    <row r="326" spans="2:10" ht="15.75" customHeight="1">
      <c r="B326" s="30"/>
      <c r="C326" s="30"/>
      <c r="D326" s="30"/>
      <c r="E326" s="30"/>
      <c r="F326" s="30"/>
      <c r="G326" s="30"/>
      <c r="H326" s="30"/>
      <c r="J326" s="28"/>
    </row>
    <row r="327" spans="2:10" ht="15.75" customHeight="1">
      <c r="B327" s="30"/>
      <c r="C327" s="30"/>
      <c r="D327" s="30"/>
      <c r="E327" s="30"/>
      <c r="F327" s="30"/>
      <c r="G327" s="30"/>
      <c r="H327" s="30"/>
      <c r="J327" s="28"/>
    </row>
    <row r="328" spans="2:10" ht="15.75" customHeight="1">
      <c r="B328" s="30"/>
      <c r="C328" s="30"/>
      <c r="D328" s="30"/>
      <c r="E328" s="30"/>
      <c r="F328" s="30"/>
      <c r="G328" s="30"/>
      <c r="H328" s="30"/>
      <c r="J328" s="28"/>
    </row>
    <row r="329" spans="2:10" ht="15.75" customHeight="1">
      <c r="B329" s="30"/>
      <c r="C329" s="30"/>
      <c r="D329" s="30"/>
      <c r="E329" s="30"/>
      <c r="F329" s="30"/>
      <c r="G329" s="30"/>
      <c r="H329" s="30"/>
      <c r="J329" s="28"/>
    </row>
    <row r="330" spans="2:10" ht="15.75" customHeight="1">
      <c r="B330" s="30"/>
      <c r="C330" s="30"/>
      <c r="D330" s="30"/>
      <c r="E330" s="30"/>
      <c r="F330" s="30"/>
      <c r="G330" s="30"/>
      <c r="H330" s="30"/>
      <c r="J330" s="28"/>
    </row>
    <row r="331" spans="2:10" ht="15.75" customHeight="1">
      <c r="B331" s="30"/>
      <c r="C331" s="30"/>
      <c r="D331" s="30"/>
      <c r="E331" s="30"/>
      <c r="F331" s="30"/>
      <c r="G331" s="30"/>
      <c r="H331" s="30"/>
      <c r="J331" s="28"/>
    </row>
    <row r="332" spans="2:10" ht="15.75" customHeight="1">
      <c r="B332" s="30"/>
      <c r="C332" s="30"/>
      <c r="D332" s="30"/>
      <c r="E332" s="30"/>
      <c r="F332" s="30"/>
      <c r="G332" s="30"/>
      <c r="H332" s="30"/>
      <c r="J332" s="28"/>
    </row>
    <row r="333" spans="2:10" ht="15.75" customHeight="1">
      <c r="B333" s="30"/>
      <c r="C333" s="30"/>
      <c r="D333" s="30"/>
      <c r="E333" s="30"/>
      <c r="F333" s="30"/>
      <c r="G333" s="30"/>
      <c r="H333" s="30"/>
      <c r="J333" s="28"/>
    </row>
    <row r="334" spans="2:10" ht="15.75" customHeight="1">
      <c r="B334" s="30"/>
      <c r="C334" s="30"/>
      <c r="D334" s="30"/>
      <c r="E334" s="30"/>
      <c r="F334" s="30"/>
      <c r="G334" s="30"/>
      <c r="H334" s="30"/>
      <c r="J334" s="28"/>
    </row>
    <row r="335" spans="2:10" ht="15.75" customHeight="1">
      <c r="B335" s="30"/>
      <c r="C335" s="30"/>
      <c r="D335" s="30"/>
      <c r="E335" s="30"/>
      <c r="F335" s="30"/>
      <c r="G335" s="30"/>
      <c r="H335" s="30"/>
      <c r="J335" s="28"/>
    </row>
    <row r="336" spans="2:10" ht="15.75" customHeight="1">
      <c r="B336" s="30"/>
      <c r="C336" s="30"/>
      <c r="D336" s="30"/>
      <c r="E336" s="30"/>
      <c r="F336" s="30"/>
      <c r="G336" s="30"/>
      <c r="H336" s="30"/>
      <c r="J336" s="28"/>
    </row>
    <row r="337" spans="2:10" ht="15.75" customHeight="1">
      <c r="B337" s="30"/>
      <c r="C337" s="30"/>
      <c r="D337" s="30"/>
      <c r="E337" s="30"/>
      <c r="F337" s="30"/>
      <c r="G337" s="30"/>
      <c r="H337" s="30"/>
      <c r="J337" s="28"/>
    </row>
    <row r="338" spans="2:10" ht="15.75" customHeight="1">
      <c r="B338" s="30"/>
      <c r="C338" s="30"/>
      <c r="D338" s="30"/>
      <c r="E338" s="30"/>
      <c r="F338" s="30"/>
      <c r="G338" s="30"/>
      <c r="H338" s="30"/>
      <c r="J338" s="28"/>
    </row>
    <row r="339" spans="2:10" ht="15.75" customHeight="1">
      <c r="B339" s="30"/>
      <c r="C339" s="30"/>
      <c r="D339" s="30"/>
      <c r="E339" s="30"/>
      <c r="F339" s="30"/>
      <c r="G339" s="30"/>
      <c r="H339" s="30"/>
      <c r="J339" s="28"/>
    </row>
    <row r="340" spans="2:10" ht="15.75" customHeight="1">
      <c r="B340" s="30"/>
      <c r="C340" s="30"/>
      <c r="D340" s="30"/>
      <c r="E340" s="30"/>
      <c r="F340" s="30"/>
      <c r="G340" s="30"/>
      <c r="H340" s="30"/>
      <c r="J340" s="28"/>
    </row>
    <row r="341" spans="2:10" ht="15.75" customHeight="1">
      <c r="B341" s="30"/>
      <c r="C341" s="30"/>
      <c r="D341" s="30"/>
      <c r="E341" s="30"/>
      <c r="F341" s="30"/>
      <c r="G341" s="30"/>
      <c r="H341" s="30"/>
      <c r="J341" s="28"/>
    </row>
    <row r="342" spans="2:10" ht="15.75" customHeight="1">
      <c r="B342" s="30"/>
      <c r="C342" s="30"/>
      <c r="D342" s="30"/>
      <c r="E342" s="30"/>
      <c r="F342" s="30"/>
      <c r="G342" s="30"/>
      <c r="H342" s="30"/>
      <c r="J342" s="28"/>
    </row>
    <row r="343" spans="2:10" ht="15.75" customHeight="1">
      <c r="B343" s="30"/>
      <c r="C343" s="30"/>
      <c r="D343" s="30"/>
      <c r="E343" s="30"/>
      <c r="F343" s="30"/>
      <c r="G343" s="30"/>
      <c r="H343" s="30"/>
      <c r="J343" s="28"/>
    </row>
    <row r="344" spans="2:10" ht="15.75" customHeight="1">
      <c r="B344" s="30"/>
      <c r="C344" s="30"/>
      <c r="D344" s="30"/>
      <c r="E344" s="30"/>
      <c r="F344" s="30"/>
      <c r="G344" s="30"/>
      <c r="H344" s="30"/>
      <c r="J344" s="28"/>
    </row>
    <row r="345" spans="2:10" ht="15.75" customHeight="1">
      <c r="B345" s="30"/>
      <c r="C345" s="30"/>
      <c r="D345" s="30"/>
      <c r="E345" s="30"/>
      <c r="F345" s="30"/>
      <c r="G345" s="30"/>
      <c r="H345" s="30"/>
      <c r="J345" s="28"/>
    </row>
    <row r="346" spans="2:10" ht="15.75" customHeight="1">
      <c r="B346" s="30"/>
      <c r="C346" s="30"/>
      <c r="D346" s="30"/>
      <c r="E346" s="30"/>
      <c r="F346" s="30"/>
      <c r="G346" s="30"/>
      <c r="H346" s="30"/>
      <c r="J346" s="28"/>
    </row>
    <row r="347" spans="2:10" ht="15.75" customHeight="1">
      <c r="B347" s="30"/>
      <c r="C347" s="30"/>
      <c r="D347" s="30"/>
      <c r="E347" s="30"/>
      <c r="F347" s="30"/>
      <c r="G347" s="30"/>
      <c r="H347" s="30"/>
      <c r="J347" s="28"/>
    </row>
    <row r="348" spans="2:10" ht="15.75" customHeight="1">
      <c r="B348" s="30"/>
      <c r="C348" s="30"/>
      <c r="D348" s="30"/>
      <c r="E348" s="30"/>
      <c r="F348" s="30"/>
      <c r="G348" s="30"/>
      <c r="H348" s="30"/>
      <c r="J348" s="28"/>
    </row>
    <row r="349" spans="2:10" ht="15.75" customHeight="1">
      <c r="B349" s="30"/>
      <c r="C349" s="30"/>
      <c r="D349" s="30"/>
      <c r="E349" s="30"/>
      <c r="F349" s="30"/>
      <c r="G349" s="30"/>
      <c r="H349" s="30"/>
      <c r="J349" s="28"/>
    </row>
    <row r="350" spans="2:10" ht="15.75" customHeight="1">
      <c r="B350" s="30"/>
      <c r="C350" s="30"/>
      <c r="D350" s="30"/>
      <c r="E350" s="30"/>
      <c r="F350" s="30"/>
      <c r="G350" s="30"/>
      <c r="H350" s="30"/>
      <c r="J350" s="28"/>
    </row>
    <row r="351" spans="2:10" ht="15.75" customHeight="1">
      <c r="B351" s="30"/>
      <c r="C351" s="30"/>
      <c r="D351" s="30"/>
      <c r="E351" s="30"/>
      <c r="F351" s="30"/>
      <c r="G351" s="30"/>
      <c r="H351" s="30"/>
      <c r="J351" s="28"/>
    </row>
    <row r="352" spans="2:10" ht="15.75" customHeight="1">
      <c r="B352" s="30"/>
      <c r="C352" s="30"/>
      <c r="D352" s="30"/>
      <c r="E352" s="30"/>
      <c r="F352" s="30"/>
      <c r="G352" s="30"/>
      <c r="H352" s="30"/>
      <c r="J352" s="28"/>
    </row>
    <row r="353" spans="2:10" ht="15.75" customHeight="1">
      <c r="B353" s="30"/>
      <c r="C353" s="30"/>
      <c r="D353" s="30"/>
      <c r="E353" s="30"/>
      <c r="F353" s="30"/>
      <c r="G353" s="30"/>
      <c r="H353" s="30"/>
      <c r="J353" s="28"/>
    </row>
    <row r="354" spans="2:10" ht="15.75" customHeight="1">
      <c r="B354" s="30"/>
      <c r="C354" s="30"/>
      <c r="D354" s="30"/>
      <c r="E354" s="30"/>
      <c r="F354" s="30"/>
      <c r="G354" s="30"/>
      <c r="H354" s="30"/>
      <c r="J354" s="28"/>
    </row>
    <row r="355" spans="2:10" ht="15.75" customHeight="1">
      <c r="B355" s="30"/>
      <c r="C355" s="30"/>
      <c r="D355" s="30"/>
      <c r="E355" s="30"/>
      <c r="F355" s="30"/>
      <c r="G355" s="30"/>
      <c r="H355" s="30"/>
      <c r="J355" s="28"/>
    </row>
    <row r="356" spans="2:10" ht="15.75" customHeight="1">
      <c r="B356" s="30"/>
      <c r="C356" s="30"/>
      <c r="D356" s="30"/>
      <c r="E356" s="30"/>
      <c r="F356" s="30"/>
      <c r="G356" s="30"/>
      <c r="H356" s="30"/>
      <c r="J356" s="28"/>
    </row>
    <row r="357" spans="2:10" ht="15.75" customHeight="1">
      <c r="B357" s="30"/>
      <c r="C357" s="30"/>
      <c r="D357" s="30"/>
      <c r="E357" s="30"/>
      <c r="F357" s="30"/>
      <c r="G357" s="30"/>
      <c r="H357" s="30"/>
      <c r="J357" s="28"/>
    </row>
    <row r="358" spans="2:10" ht="15.75" customHeight="1">
      <c r="B358" s="30"/>
      <c r="C358" s="30"/>
      <c r="D358" s="30"/>
      <c r="E358" s="30"/>
      <c r="F358" s="30"/>
      <c r="G358" s="30"/>
      <c r="H358" s="30"/>
      <c r="J358" s="28"/>
    </row>
    <row r="359" spans="2:10" ht="15.75" customHeight="1">
      <c r="B359" s="30"/>
      <c r="C359" s="30"/>
      <c r="D359" s="30"/>
      <c r="E359" s="30"/>
      <c r="F359" s="30"/>
      <c r="G359" s="30"/>
      <c r="H359" s="30"/>
      <c r="J359" s="28"/>
    </row>
    <row r="360" spans="2:10" ht="15.75" customHeight="1">
      <c r="B360" s="30"/>
      <c r="C360" s="30"/>
      <c r="D360" s="30"/>
      <c r="E360" s="30"/>
      <c r="F360" s="30"/>
      <c r="G360" s="30"/>
      <c r="H360" s="30"/>
      <c r="J360" s="28"/>
    </row>
    <row r="361" spans="2:10" ht="15.75" customHeight="1">
      <c r="B361" s="30"/>
      <c r="C361" s="30"/>
      <c r="D361" s="30"/>
      <c r="E361" s="30"/>
      <c r="F361" s="30"/>
      <c r="G361" s="30"/>
      <c r="H361" s="30"/>
      <c r="J361" s="28"/>
    </row>
    <row r="362" spans="2:10" ht="15.75" customHeight="1">
      <c r="B362" s="30"/>
      <c r="C362" s="30"/>
      <c r="D362" s="30"/>
      <c r="E362" s="30"/>
      <c r="F362" s="30"/>
      <c r="G362" s="30"/>
      <c r="H362" s="30"/>
      <c r="J362" s="28"/>
    </row>
    <row r="363" spans="2:10" ht="15.75" customHeight="1">
      <c r="B363" s="30"/>
      <c r="C363" s="30"/>
      <c r="D363" s="30"/>
      <c r="E363" s="30"/>
      <c r="F363" s="30"/>
      <c r="G363" s="30"/>
      <c r="H363" s="30"/>
      <c r="J363" s="28"/>
    </row>
    <row r="364" spans="2:10" ht="15.75" customHeight="1">
      <c r="B364" s="30"/>
      <c r="C364" s="30"/>
      <c r="D364" s="30"/>
      <c r="E364" s="30"/>
      <c r="F364" s="30"/>
      <c r="G364" s="30"/>
      <c r="H364" s="30"/>
      <c r="J364" s="28"/>
    </row>
    <row r="365" spans="2:10" ht="15.75" customHeight="1">
      <c r="B365" s="30"/>
      <c r="C365" s="30"/>
      <c r="D365" s="30"/>
      <c r="E365" s="30"/>
      <c r="F365" s="30"/>
      <c r="G365" s="30"/>
      <c r="H365" s="30"/>
      <c r="J365" s="28"/>
    </row>
    <row r="366" spans="2:10" ht="15.75" customHeight="1">
      <c r="B366" s="30"/>
      <c r="C366" s="30"/>
      <c r="D366" s="30"/>
      <c r="E366" s="30"/>
      <c r="F366" s="30"/>
      <c r="G366" s="30"/>
      <c r="H366" s="30"/>
      <c r="J366" s="28"/>
    </row>
    <row r="367" spans="2:10" ht="15.75" customHeight="1">
      <c r="B367" s="30"/>
      <c r="C367" s="30"/>
      <c r="D367" s="30"/>
      <c r="E367" s="30"/>
      <c r="F367" s="30"/>
      <c r="G367" s="30"/>
      <c r="H367" s="30"/>
      <c r="J367" s="28"/>
    </row>
    <row r="368" spans="2:10" ht="15.75" customHeight="1">
      <c r="B368" s="30"/>
      <c r="C368" s="30"/>
      <c r="D368" s="30"/>
      <c r="E368" s="30"/>
      <c r="F368" s="30"/>
      <c r="G368" s="30"/>
      <c r="H368" s="30"/>
      <c r="J368" s="28"/>
    </row>
    <row r="369" spans="2:10" ht="15.75" customHeight="1">
      <c r="B369" s="30"/>
      <c r="C369" s="30"/>
      <c r="D369" s="30"/>
      <c r="E369" s="30"/>
      <c r="F369" s="30"/>
      <c r="G369" s="30"/>
      <c r="H369" s="30"/>
      <c r="J369" s="28"/>
    </row>
    <row r="370" spans="2:10" ht="15.75" customHeight="1">
      <c r="B370" s="30"/>
      <c r="C370" s="30"/>
      <c r="D370" s="30"/>
      <c r="E370" s="30"/>
      <c r="F370" s="30"/>
      <c r="G370" s="30"/>
      <c r="H370" s="30"/>
      <c r="J370" s="28"/>
    </row>
    <row r="371" spans="2:10" ht="15.75" customHeight="1">
      <c r="B371" s="30"/>
      <c r="C371" s="30"/>
      <c r="D371" s="30"/>
      <c r="E371" s="30"/>
      <c r="F371" s="30"/>
      <c r="G371" s="30"/>
      <c r="H371" s="30"/>
      <c r="J371" s="28"/>
    </row>
    <row r="372" spans="2:10" ht="15.75" customHeight="1">
      <c r="B372" s="30"/>
      <c r="C372" s="30"/>
      <c r="D372" s="30"/>
      <c r="E372" s="30"/>
      <c r="F372" s="30"/>
      <c r="G372" s="30"/>
      <c r="H372" s="30"/>
      <c r="J372" s="28"/>
    </row>
    <row r="373" spans="2:10" ht="15.75" customHeight="1">
      <c r="B373" s="30"/>
      <c r="C373" s="30"/>
      <c r="D373" s="30"/>
      <c r="E373" s="30"/>
      <c r="F373" s="30"/>
      <c r="G373" s="30"/>
      <c r="H373" s="30"/>
      <c r="J373" s="28"/>
    </row>
    <row r="374" spans="2:10" ht="15.75" customHeight="1">
      <c r="B374" s="30"/>
      <c r="C374" s="30"/>
      <c r="D374" s="30"/>
      <c r="E374" s="30"/>
      <c r="F374" s="30"/>
      <c r="G374" s="30"/>
      <c r="H374" s="30"/>
      <c r="J374" s="28"/>
    </row>
    <row r="375" spans="2:10" ht="15.75" customHeight="1">
      <c r="B375" s="30"/>
      <c r="C375" s="30"/>
      <c r="D375" s="30"/>
      <c r="E375" s="30"/>
      <c r="F375" s="30"/>
      <c r="G375" s="30"/>
      <c r="H375" s="30"/>
      <c r="J375" s="28"/>
    </row>
    <row r="376" spans="2:10" ht="15.75" customHeight="1">
      <c r="B376" s="30"/>
      <c r="C376" s="30"/>
      <c r="D376" s="30"/>
      <c r="E376" s="30"/>
      <c r="F376" s="30"/>
      <c r="G376" s="30"/>
      <c r="H376" s="30"/>
      <c r="J376" s="28"/>
    </row>
    <row r="377" spans="2:10" ht="15.75" customHeight="1">
      <c r="B377" s="30"/>
      <c r="C377" s="30"/>
      <c r="D377" s="30"/>
      <c r="E377" s="30"/>
      <c r="F377" s="30"/>
      <c r="G377" s="30"/>
      <c r="H377" s="30"/>
      <c r="J377" s="28"/>
    </row>
    <row r="378" spans="2:10" ht="15.75" customHeight="1">
      <c r="B378" s="30"/>
      <c r="C378" s="30"/>
      <c r="D378" s="30"/>
      <c r="E378" s="30"/>
      <c r="F378" s="30"/>
      <c r="G378" s="30"/>
      <c r="H378" s="30"/>
      <c r="J378" s="28"/>
    </row>
    <row r="379" spans="2:10" ht="15.75" customHeight="1">
      <c r="B379" s="30"/>
      <c r="C379" s="30"/>
      <c r="D379" s="30"/>
      <c r="E379" s="30"/>
      <c r="F379" s="30"/>
      <c r="G379" s="30"/>
      <c r="H379" s="30"/>
      <c r="J379" s="28"/>
    </row>
    <row r="380" spans="2:10" ht="15.75" customHeight="1">
      <c r="B380" s="30"/>
      <c r="C380" s="30"/>
      <c r="D380" s="30"/>
      <c r="E380" s="30"/>
      <c r="F380" s="30"/>
      <c r="G380" s="30"/>
      <c r="H380" s="30"/>
      <c r="J380" s="28"/>
    </row>
    <row r="381" spans="2:10" ht="15.75" customHeight="1">
      <c r="B381" s="30"/>
      <c r="C381" s="30"/>
      <c r="D381" s="30"/>
      <c r="E381" s="30"/>
      <c r="F381" s="30"/>
      <c r="G381" s="30"/>
      <c r="H381" s="30"/>
      <c r="J381" s="28"/>
    </row>
    <row r="382" spans="2:10" ht="15.75" customHeight="1">
      <c r="B382" s="30"/>
      <c r="C382" s="30"/>
      <c r="D382" s="30"/>
      <c r="E382" s="30"/>
      <c r="F382" s="30"/>
      <c r="G382" s="30"/>
      <c r="H382" s="30"/>
      <c r="J382" s="28"/>
    </row>
    <row r="383" spans="2:10" ht="15.75" customHeight="1">
      <c r="B383" s="30"/>
      <c r="C383" s="30"/>
      <c r="D383" s="30"/>
      <c r="E383" s="30"/>
      <c r="F383" s="30"/>
      <c r="G383" s="30"/>
      <c r="H383" s="30"/>
      <c r="J383" s="28"/>
    </row>
    <row r="384" spans="2:10" ht="15.75" customHeight="1">
      <c r="B384" s="30"/>
      <c r="C384" s="30"/>
      <c r="D384" s="30"/>
      <c r="E384" s="30"/>
      <c r="F384" s="30"/>
      <c r="G384" s="30"/>
      <c r="H384" s="30"/>
      <c r="J384" s="28"/>
    </row>
    <row r="385" spans="2:10" ht="15.75" customHeight="1">
      <c r="B385" s="30"/>
      <c r="C385" s="30"/>
      <c r="D385" s="30"/>
      <c r="E385" s="30"/>
      <c r="F385" s="30"/>
      <c r="G385" s="30"/>
      <c r="H385" s="30"/>
      <c r="J385" s="28"/>
    </row>
    <row r="386" spans="2:10" ht="15.75" customHeight="1">
      <c r="B386" s="30"/>
      <c r="C386" s="30"/>
      <c r="D386" s="30"/>
      <c r="E386" s="30"/>
      <c r="F386" s="30"/>
      <c r="G386" s="30"/>
      <c r="H386" s="30"/>
      <c r="J386" s="28"/>
    </row>
    <row r="387" spans="2:10" ht="15.75" customHeight="1">
      <c r="B387" s="30"/>
      <c r="C387" s="30"/>
      <c r="D387" s="30"/>
      <c r="E387" s="30"/>
      <c r="F387" s="30"/>
      <c r="G387" s="30"/>
      <c r="H387" s="30"/>
      <c r="J387" s="28"/>
    </row>
    <row r="388" spans="2:10" ht="15.75" customHeight="1">
      <c r="B388" s="30"/>
      <c r="C388" s="30"/>
      <c r="D388" s="30"/>
      <c r="E388" s="30"/>
      <c r="F388" s="30"/>
      <c r="G388" s="30"/>
      <c r="H388" s="30"/>
      <c r="J388" s="28"/>
    </row>
    <row r="389" spans="2:10" ht="15.75" customHeight="1">
      <c r="B389" s="30"/>
      <c r="C389" s="30"/>
      <c r="D389" s="30"/>
      <c r="E389" s="30"/>
      <c r="F389" s="30"/>
      <c r="G389" s="30"/>
      <c r="H389" s="30"/>
      <c r="J389" s="28"/>
    </row>
    <row r="390" spans="2:10" ht="15.75" customHeight="1">
      <c r="B390" s="30"/>
      <c r="C390" s="30"/>
      <c r="D390" s="30"/>
      <c r="E390" s="30"/>
      <c r="F390" s="30"/>
      <c r="G390" s="30"/>
      <c r="H390" s="30"/>
      <c r="J390" s="28"/>
    </row>
    <row r="391" spans="2:10" ht="15.75" customHeight="1">
      <c r="B391" s="30"/>
      <c r="C391" s="30"/>
      <c r="D391" s="30"/>
      <c r="E391" s="30"/>
      <c r="F391" s="30"/>
      <c r="G391" s="30"/>
      <c r="H391" s="30"/>
      <c r="J391" s="28"/>
    </row>
    <row r="392" spans="2:10" ht="15.75" customHeight="1">
      <c r="B392" s="30"/>
      <c r="C392" s="30"/>
      <c r="D392" s="30"/>
      <c r="E392" s="30"/>
      <c r="F392" s="30"/>
      <c r="G392" s="30"/>
      <c r="H392" s="30"/>
      <c r="J392" s="28"/>
    </row>
    <row r="393" spans="2:10" ht="15.75" customHeight="1">
      <c r="B393" s="30"/>
      <c r="C393" s="30"/>
      <c r="D393" s="30"/>
      <c r="E393" s="30"/>
      <c r="F393" s="30"/>
      <c r="G393" s="30"/>
      <c r="H393" s="30"/>
      <c r="J393" s="28"/>
    </row>
    <row r="394" spans="2:10" ht="15.75" customHeight="1">
      <c r="B394" s="30"/>
      <c r="C394" s="30"/>
      <c r="D394" s="30"/>
      <c r="E394" s="30"/>
      <c r="F394" s="30"/>
      <c r="G394" s="30"/>
      <c r="H394" s="30"/>
      <c r="J394" s="28"/>
    </row>
    <row r="395" spans="2:10" ht="15.75" customHeight="1">
      <c r="B395" s="30"/>
      <c r="C395" s="30"/>
      <c r="D395" s="30"/>
      <c r="E395" s="30"/>
      <c r="F395" s="30"/>
      <c r="G395" s="30"/>
      <c r="H395" s="30"/>
      <c r="J395" s="28"/>
    </row>
    <row r="396" spans="2:10" ht="15.75" customHeight="1">
      <c r="B396" s="30"/>
      <c r="C396" s="30"/>
      <c r="D396" s="30"/>
      <c r="E396" s="30"/>
      <c r="F396" s="30"/>
      <c r="G396" s="30"/>
      <c r="H396" s="30"/>
      <c r="J396" s="28"/>
    </row>
    <row r="397" spans="2:10" ht="15.75" customHeight="1">
      <c r="B397" s="30"/>
      <c r="C397" s="30"/>
      <c r="D397" s="30"/>
      <c r="E397" s="30"/>
      <c r="F397" s="30"/>
      <c r="G397" s="30"/>
      <c r="H397" s="30"/>
      <c r="J397" s="28"/>
    </row>
    <row r="398" spans="2:10" ht="15.75" customHeight="1">
      <c r="B398" s="30"/>
      <c r="C398" s="30"/>
      <c r="D398" s="30"/>
      <c r="E398" s="30"/>
      <c r="F398" s="30"/>
      <c r="G398" s="30"/>
      <c r="H398" s="30"/>
      <c r="J398" s="28"/>
    </row>
    <row r="399" spans="2:10" ht="15.75" customHeight="1">
      <c r="B399" s="30"/>
      <c r="C399" s="30"/>
      <c r="D399" s="30"/>
      <c r="E399" s="30"/>
      <c r="F399" s="30"/>
      <c r="G399" s="30"/>
      <c r="H399" s="30"/>
      <c r="J399" s="28"/>
    </row>
    <row r="400" spans="2:10" ht="15.75" customHeight="1">
      <c r="B400" s="30"/>
      <c r="C400" s="30"/>
      <c r="D400" s="30"/>
      <c r="E400" s="30"/>
      <c r="F400" s="30"/>
      <c r="G400" s="30"/>
      <c r="H400" s="30"/>
      <c r="J400" s="28"/>
    </row>
    <row r="401" spans="2:10" ht="15.75" customHeight="1">
      <c r="B401" s="30"/>
      <c r="C401" s="30"/>
      <c r="D401" s="30"/>
      <c r="E401" s="30"/>
      <c r="F401" s="30"/>
      <c r="G401" s="30"/>
      <c r="H401" s="30"/>
      <c r="J401" s="28"/>
    </row>
    <row r="402" spans="2:10" ht="15.75" customHeight="1">
      <c r="B402" s="30"/>
      <c r="C402" s="30"/>
      <c r="D402" s="30"/>
      <c r="E402" s="30"/>
      <c r="F402" s="30"/>
      <c r="G402" s="30"/>
      <c r="H402" s="30"/>
      <c r="J402" s="28"/>
    </row>
    <row r="403" spans="2:10" ht="15.75" customHeight="1">
      <c r="B403" s="30"/>
      <c r="C403" s="30"/>
      <c r="D403" s="30"/>
      <c r="E403" s="30"/>
      <c r="F403" s="30"/>
      <c r="G403" s="30"/>
      <c r="H403" s="30"/>
      <c r="J403" s="28"/>
    </row>
    <row r="404" spans="2:10" ht="15.75" customHeight="1">
      <c r="B404" s="30"/>
      <c r="C404" s="30"/>
      <c r="D404" s="30"/>
      <c r="E404" s="30"/>
      <c r="F404" s="30"/>
      <c r="G404" s="30"/>
      <c r="H404" s="30"/>
      <c r="J404" s="28"/>
    </row>
    <row r="405" spans="2:10" ht="15.75" customHeight="1">
      <c r="B405" s="30"/>
      <c r="C405" s="30"/>
      <c r="D405" s="30"/>
      <c r="E405" s="30"/>
      <c r="F405" s="30"/>
      <c r="G405" s="30"/>
      <c r="H405" s="30"/>
      <c r="J405" s="28"/>
    </row>
    <row r="406" spans="2:10" ht="15.75" customHeight="1">
      <c r="B406" s="30"/>
      <c r="C406" s="30"/>
      <c r="D406" s="30"/>
      <c r="E406" s="30"/>
      <c r="F406" s="30"/>
      <c r="G406" s="30"/>
      <c r="H406" s="30"/>
      <c r="J406" s="28"/>
    </row>
    <row r="407" spans="2:10" ht="15.75" customHeight="1">
      <c r="B407" s="30"/>
      <c r="C407" s="30"/>
      <c r="D407" s="30"/>
      <c r="E407" s="30"/>
      <c r="F407" s="30"/>
      <c r="G407" s="30"/>
      <c r="H407" s="30"/>
      <c r="J407" s="28"/>
    </row>
    <row r="408" spans="2:10" ht="15.75" customHeight="1">
      <c r="B408" s="30"/>
      <c r="C408" s="30"/>
      <c r="D408" s="30"/>
      <c r="E408" s="30"/>
      <c r="F408" s="30"/>
      <c r="G408" s="30"/>
      <c r="H408" s="30"/>
      <c r="J408" s="28"/>
    </row>
    <row r="409" spans="2:10" ht="15.75" customHeight="1">
      <c r="B409" s="30"/>
      <c r="C409" s="30"/>
      <c r="D409" s="30"/>
      <c r="E409" s="30"/>
      <c r="F409" s="30"/>
      <c r="G409" s="30"/>
      <c r="H409" s="30"/>
      <c r="J409" s="28"/>
    </row>
    <row r="410" spans="2:10" ht="15.75" customHeight="1">
      <c r="B410" s="30"/>
      <c r="C410" s="30"/>
      <c r="D410" s="30"/>
      <c r="E410" s="30"/>
      <c r="F410" s="30"/>
      <c r="G410" s="30"/>
      <c r="H410" s="30"/>
      <c r="J410" s="28"/>
    </row>
    <row r="411" spans="2:10" ht="15.75" customHeight="1">
      <c r="B411" s="30"/>
      <c r="C411" s="30"/>
      <c r="D411" s="30"/>
      <c r="E411" s="30"/>
      <c r="F411" s="30"/>
      <c r="G411" s="30"/>
      <c r="H411" s="30"/>
      <c r="J411" s="28"/>
    </row>
    <row r="412" spans="2:10" ht="15.75" customHeight="1">
      <c r="B412" s="30"/>
      <c r="C412" s="30"/>
      <c r="D412" s="30"/>
      <c r="E412" s="30"/>
      <c r="F412" s="30"/>
      <c r="G412" s="30"/>
      <c r="H412" s="30"/>
      <c r="J412" s="28"/>
    </row>
    <row r="413" spans="2:10" ht="15.75" customHeight="1">
      <c r="B413" s="30"/>
      <c r="C413" s="30"/>
      <c r="D413" s="30"/>
      <c r="E413" s="30"/>
      <c r="F413" s="30"/>
      <c r="G413" s="30"/>
      <c r="H413" s="30"/>
      <c r="J413" s="28"/>
    </row>
    <row r="414" spans="2:10" ht="15.75" customHeight="1">
      <c r="B414" s="30"/>
      <c r="C414" s="30"/>
      <c r="D414" s="30"/>
      <c r="E414" s="30"/>
      <c r="F414" s="30"/>
      <c r="G414" s="30"/>
      <c r="H414" s="30"/>
      <c r="J414" s="28"/>
    </row>
    <row r="415" spans="2:10" ht="15.75" customHeight="1">
      <c r="B415" s="30"/>
      <c r="C415" s="30"/>
      <c r="D415" s="30"/>
      <c r="E415" s="30"/>
      <c r="F415" s="30"/>
      <c r="G415" s="30"/>
      <c r="H415" s="30"/>
      <c r="J415" s="28"/>
    </row>
    <row r="416" spans="2:10" ht="15.75" customHeight="1">
      <c r="B416" s="30"/>
      <c r="C416" s="30"/>
      <c r="D416" s="30"/>
      <c r="E416" s="30"/>
      <c r="F416" s="30"/>
      <c r="G416" s="30"/>
      <c r="H416" s="30"/>
      <c r="J416" s="28"/>
    </row>
    <row r="417" spans="2:10" ht="15.75" customHeight="1">
      <c r="B417" s="30"/>
      <c r="C417" s="30"/>
      <c r="D417" s="30"/>
      <c r="E417" s="30"/>
      <c r="F417" s="30"/>
      <c r="G417" s="30"/>
      <c r="H417" s="30"/>
      <c r="J417" s="28"/>
    </row>
    <row r="418" spans="2:10" ht="15.75" customHeight="1">
      <c r="B418" s="30"/>
      <c r="C418" s="30"/>
      <c r="D418" s="30"/>
      <c r="E418" s="30"/>
      <c r="F418" s="30"/>
      <c r="G418" s="30"/>
      <c r="H418" s="30"/>
      <c r="J418" s="28"/>
    </row>
    <row r="419" spans="2:10" ht="15.75" customHeight="1">
      <c r="B419" s="30"/>
      <c r="C419" s="30"/>
      <c r="D419" s="30"/>
      <c r="E419" s="30"/>
      <c r="F419" s="30"/>
      <c r="G419" s="30"/>
      <c r="H419" s="30"/>
      <c r="J419" s="28"/>
    </row>
    <row r="420" spans="2:10" ht="15.75" customHeight="1">
      <c r="B420" s="30"/>
      <c r="C420" s="30"/>
      <c r="D420" s="30"/>
      <c r="E420" s="30"/>
      <c r="F420" s="30"/>
      <c r="G420" s="30"/>
      <c r="H420" s="30"/>
      <c r="J420" s="28"/>
    </row>
    <row r="421" spans="2:10" ht="15.75" customHeight="1">
      <c r="B421" s="30"/>
      <c r="C421" s="30"/>
      <c r="D421" s="30"/>
      <c r="E421" s="30"/>
      <c r="F421" s="30"/>
      <c r="G421" s="30"/>
      <c r="H421" s="30"/>
      <c r="J421" s="28"/>
    </row>
  </sheetData>
  <sheetProtection/>
  <mergeCells count="233">
    <mergeCell ref="F169:G169"/>
    <mergeCell ref="C166:D166"/>
    <mergeCell ref="C167:D167"/>
    <mergeCell ref="C168:D168"/>
    <mergeCell ref="C169:D169"/>
    <mergeCell ref="C170:D170"/>
    <mergeCell ref="F170:G170"/>
    <mergeCell ref="B142:H142"/>
    <mergeCell ref="B152:H152"/>
    <mergeCell ref="C130:F130"/>
    <mergeCell ref="C131:F131"/>
    <mergeCell ref="B122:H122"/>
    <mergeCell ref="B145:C145"/>
    <mergeCell ref="B18:B19"/>
    <mergeCell ref="B83:H83"/>
    <mergeCell ref="B96:H96"/>
    <mergeCell ref="B97:H97"/>
    <mergeCell ref="B108:H108"/>
    <mergeCell ref="B41:H41"/>
    <mergeCell ref="B42:H42"/>
    <mergeCell ref="B52:H52"/>
    <mergeCell ref="B53:H53"/>
    <mergeCell ref="B73:H73"/>
    <mergeCell ref="B39:E39"/>
    <mergeCell ref="B2:H2"/>
    <mergeCell ref="B3:H3"/>
    <mergeCell ref="B14:H14"/>
    <mergeCell ref="B15:H15"/>
    <mergeCell ref="B27:H27"/>
    <mergeCell ref="B28:H28"/>
    <mergeCell ref="G18:G19"/>
    <mergeCell ref="C9:D9"/>
    <mergeCell ref="C17:F17"/>
    <mergeCell ref="I123:I124"/>
    <mergeCell ref="C125:F125"/>
    <mergeCell ref="F102:G102"/>
    <mergeCell ref="F106:G106"/>
    <mergeCell ref="B109:H109"/>
    <mergeCell ref="I68:I69"/>
    <mergeCell ref="B84:H84"/>
    <mergeCell ref="B119:C119"/>
    <mergeCell ref="B117:C117"/>
    <mergeCell ref="B118:C118"/>
    <mergeCell ref="C66:F66"/>
    <mergeCell ref="C67:F67"/>
    <mergeCell ref="C137:F137"/>
    <mergeCell ref="F100:G100"/>
    <mergeCell ref="F101:G101"/>
    <mergeCell ref="C136:F136"/>
    <mergeCell ref="B74:H74"/>
    <mergeCell ref="B110:C110"/>
    <mergeCell ref="B111:C113"/>
    <mergeCell ref="B121:H121"/>
    <mergeCell ref="I197:I198"/>
    <mergeCell ref="A144:A145"/>
    <mergeCell ref="C133:F133"/>
    <mergeCell ref="C127:F127"/>
    <mergeCell ref="C128:F128"/>
    <mergeCell ref="C129:F129"/>
    <mergeCell ref="G141:I141"/>
    <mergeCell ref="B154:C154"/>
    <mergeCell ref="I154:I155"/>
    <mergeCell ref="D197:D198"/>
    <mergeCell ref="B228:D228"/>
    <mergeCell ref="B223:D223"/>
    <mergeCell ref="B224:D224"/>
    <mergeCell ref="C124:F124"/>
    <mergeCell ref="B227:D227"/>
    <mergeCell ref="E226:F226"/>
    <mergeCell ref="E227:F227"/>
    <mergeCell ref="F166:G166"/>
    <mergeCell ref="F167:G167"/>
    <mergeCell ref="F168:G168"/>
    <mergeCell ref="E215:F215"/>
    <mergeCell ref="A123:A124"/>
    <mergeCell ref="A197:A198"/>
    <mergeCell ref="B197:B198"/>
    <mergeCell ref="C126:F126"/>
    <mergeCell ref="C123:F123"/>
    <mergeCell ref="B164:H164"/>
    <mergeCell ref="B143:H143"/>
    <mergeCell ref="B144:C144"/>
    <mergeCell ref="B165:H165"/>
    <mergeCell ref="E225:F225"/>
    <mergeCell ref="B155:C155"/>
    <mergeCell ref="B162:C162"/>
    <mergeCell ref="B230:D230"/>
    <mergeCell ref="B225:D225"/>
    <mergeCell ref="B226:D226"/>
    <mergeCell ref="B195:G195"/>
    <mergeCell ref="B196:G196"/>
    <mergeCell ref="B221:D221"/>
    <mergeCell ref="B220:D220"/>
    <mergeCell ref="A110:A111"/>
    <mergeCell ref="E224:F224"/>
    <mergeCell ref="E110:G110"/>
    <mergeCell ref="E111:G111"/>
    <mergeCell ref="B212:H212"/>
    <mergeCell ref="B213:H213"/>
    <mergeCell ref="A214:A215"/>
    <mergeCell ref="A154:A155"/>
    <mergeCell ref="B115:C115"/>
    <mergeCell ref="B116:C116"/>
    <mergeCell ref="E223:F223"/>
    <mergeCell ref="A85:A86"/>
    <mergeCell ref="D87:E87"/>
    <mergeCell ref="D88:E88"/>
    <mergeCell ref="D89:E89"/>
    <mergeCell ref="D90:E90"/>
    <mergeCell ref="A98:A99"/>
    <mergeCell ref="B215:D215"/>
    <mergeCell ref="B214:D214"/>
    <mergeCell ref="B219:D219"/>
    <mergeCell ref="E218:F218"/>
    <mergeCell ref="B218:D218"/>
    <mergeCell ref="E214:F214"/>
    <mergeCell ref="B217:D217"/>
    <mergeCell ref="C135:F135"/>
    <mergeCell ref="E79:F79"/>
    <mergeCell ref="B81:D81"/>
    <mergeCell ref="E81:F81"/>
    <mergeCell ref="F103:G103"/>
    <mergeCell ref="E197:E198"/>
    <mergeCell ref="I29:I31"/>
    <mergeCell ref="F35:G35"/>
    <mergeCell ref="B36:E36"/>
    <mergeCell ref="F36:G36"/>
    <mergeCell ref="B38:E38"/>
    <mergeCell ref="G81:H81"/>
    <mergeCell ref="B78:D78"/>
    <mergeCell ref="E78:F78"/>
    <mergeCell ref="G80:H80"/>
    <mergeCell ref="B79:D79"/>
    <mergeCell ref="G79:H79"/>
    <mergeCell ref="C59:F59"/>
    <mergeCell ref="C60:F60"/>
    <mergeCell ref="A1:D1"/>
    <mergeCell ref="A4:A5"/>
    <mergeCell ref="B37:E37"/>
    <mergeCell ref="B33:E33"/>
    <mergeCell ref="A29:A31"/>
    <mergeCell ref="A54:A55"/>
    <mergeCell ref="C54:F54"/>
    <mergeCell ref="B30:E30"/>
    <mergeCell ref="C63:F63"/>
    <mergeCell ref="F32:G32"/>
    <mergeCell ref="C58:F58"/>
    <mergeCell ref="C62:F62"/>
    <mergeCell ref="B35:E35"/>
    <mergeCell ref="B32:E32"/>
    <mergeCell ref="C61:F61"/>
    <mergeCell ref="F37:G37"/>
    <mergeCell ref="F39:G39"/>
    <mergeCell ref="I4:I5"/>
    <mergeCell ref="A16:A19"/>
    <mergeCell ref="C4:D4"/>
    <mergeCell ref="C5:D5"/>
    <mergeCell ref="C6:D6"/>
    <mergeCell ref="C7:D7"/>
    <mergeCell ref="C8:D8"/>
    <mergeCell ref="B16:B17"/>
    <mergeCell ref="G16:G17"/>
    <mergeCell ref="C10:D10"/>
    <mergeCell ref="A43:A44"/>
    <mergeCell ref="B77:D77"/>
    <mergeCell ref="I16:I19"/>
    <mergeCell ref="F31:G31"/>
    <mergeCell ref="B34:E34"/>
    <mergeCell ref="C56:F56"/>
    <mergeCell ref="C57:F57"/>
    <mergeCell ref="C16:F16"/>
    <mergeCell ref="F30:G30"/>
    <mergeCell ref="B31:E31"/>
    <mergeCell ref="I43:I44"/>
    <mergeCell ref="F43:F44"/>
    <mergeCell ref="B76:D76"/>
    <mergeCell ref="E76:F76"/>
    <mergeCell ref="F38:G38"/>
    <mergeCell ref="F33:G33"/>
    <mergeCell ref="F34:G34"/>
    <mergeCell ref="B75:D75"/>
    <mergeCell ref="E75:F75"/>
    <mergeCell ref="G75:H76"/>
    <mergeCell ref="I54:I55"/>
    <mergeCell ref="C55:F55"/>
    <mergeCell ref="I98:I99"/>
    <mergeCell ref="I85:I86"/>
    <mergeCell ref="D86:E86"/>
    <mergeCell ref="A68:A69"/>
    <mergeCell ref="C68:F69"/>
    <mergeCell ref="A75:A76"/>
    <mergeCell ref="G77:H77"/>
    <mergeCell ref="G78:H78"/>
    <mergeCell ref="I214:I215"/>
    <mergeCell ref="C132:F132"/>
    <mergeCell ref="C134:F134"/>
    <mergeCell ref="E228:F228"/>
    <mergeCell ref="E230:F230"/>
    <mergeCell ref="B158:C158"/>
    <mergeCell ref="B159:C159"/>
    <mergeCell ref="B160:C160"/>
    <mergeCell ref="E217:F217"/>
    <mergeCell ref="I144:I145"/>
    <mergeCell ref="B222:D222"/>
    <mergeCell ref="D43:D44"/>
    <mergeCell ref="B43:B44"/>
    <mergeCell ref="I75:I76"/>
    <mergeCell ref="D91:E91"/>
    <mergeCell ref="D85:E85"/>
    <mergeCell ref="C64:F64"/>
    <mergeCell ref="C65:F65"/>
    <mergeCell ref="I110:I111"/>
    <mergeCell ref="H197:H198"/>
    <mergeCell ref="B161:C161"/>
    <mergeCell ref="F197:F198"/>
    <mergeCell ref="B156:C156"/>
    <mergeCell ref="B157:C157"/>
    <mergeCell ref="E77:F77"/>
    <mergeCell ref="B114:C114"/>
    <mergeCell ref="E80:F80"/>
    <mergeCell ref="F98:G98"/>
    <mergeCell ref="F99:G99"/>
    <mergeCell ref="F104:G104"/>
    <mergeCell ref="H38:I38"/>
    <mergeCell ref="E219:F219"/>
    <mergeCell ref="E220:F220"/>
    <mergeCell ref="E221:F221"/>
    <mergeCell ref="B153:H153"/>
    <mergeCell ref="E222:F222"/>
    <mergeCell ref="B146:C146"/>
    <mergeCell ref="B147:C147"/>
    <mergeCell ref="B80:D80"/>
    <mergeCell ref="G43:G44"/>
  </mergeCells>
  <hyperlinks>
    <hyperlink ref="U98" location="enegie!I124" display="جدول 8 : "/>
    <hyperlink ref="U100" location="enegie!I138" display="جدول 9 : "/>
    <hyperlink ref="U103" location="enegie!I160" display="جدول 10 : "/>
    <hyperlink ref="U104" location="enegie!I205" display="جدول 12 : "/>
    <hyperlink ref="U95" location="enegie!I95" display="جدول 6 : "/>
  </hyperlinks>
  <printOptions horizontalCentered="1"/>
  <pageMargins left="0.1968503937007874" right="0.1968503937007874" top="0.5905511811023623" bottom="0.3937007874015748" header="0.1968503937007874" footer="0.1968503937007874"/>
  <pageSetup firstPageNumber="53" useFirstPageNumber="1" horizontalDpi="360" verticalDpi="360" orientation="portrait" paperSize="9" scale="60" r:id="rId1"/>
  <headerFooter alignWithMargins="0">
    <oddHeader>&amp;L&amp;"Times New Roman,Normal"&amp;14Energie et eau&amp;R&amp;"Times New Roman,Normal"&amp;14الطاقة و الماء</oddHeader>
    <oddFooter>&amp;C&amp;"Times New Roman,Normal"&amp;12&amp;P</oddFooter>
  </headerFooter>
  <rowBreaks count="4" manualBreakCount="4">
    <brk id="40" max="8" man="1"/>
    <brk id="82" max="8" man="1"/>
    <brk id="120" max="8" man="1"/>
    <brk id="1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54"/>
  <sheetViews>
    <sheetView view="pageBreakPreview" zoomScale="69" zoomScaleSheetLayoutView="69" zoomScalePageLayoutView="0" workbookViewId="0" topLeftCell="A1">
      <selection activeCell="S11" sqref="S11"/>
    </sheetView>
  </sheetViews>
  <sheetFormatPr defaultColWidth="11.00390625" defaultRowHeight="12.75"/>
  <cols>
    <col min="1" max="3" width="11.00390625" style="4" customWidth="1"/>
    <col min="4" max="4" width="16.25390625" style="4" customWidth="1"/>
    <col min="5" max="5" width="13.00390625" style="4" bestFit="1" customWidth="1"/>
    <col min="6" max="6" width="11.00390625" style="4" customWidth="1"/>
    <col min="7" max="7" width="8.375" style="4" customWidth="1"/>
    <col min="8" max="8" width="7.00390625" style="4" customWidth="1"/>
    <col min="9" max="9" width="7.75390625" style="4" customWidth="1"/>
    <col min="10" max="10" width="10.125" style="4" customWidth="1"/>
    <col min="11" max="18" width="11.00390625" style="4" customWidth="1"/>
    <col min="19" max="19" width="13.50390625" style="4" customWidth="1"/>
    <col min="20" max="16384" width="11.00390625" style="4" customWidth="1"/>
  </cols>
  <sheetData>
    <row r="1" spans="1:22" ht="39.75" customHeight="1">
      <c r="A1" s="8"/>
      <c r="B1" s="203"/>
      <c r="C1" s="203"/>
      <c r="D1" s="203"/>
      <c r="E1" s="203"/>
      <c r="F1" s="203"/>
      <c r="G1" s="203"/>
      <c r="H1" s="203"/>
      <c r="I1" s="204"/>
      <c r="J1" s="26"/>
      <c r="L1" s="8"/>
      <c r="M1" s="56">
        <v>2017</v>
      </c>
      <c r="N1" s="54">
        <v>2018</v>
      </c>
      <c r="O1" s="54">
        <v>2019</v>
      </c>
      <c r="R1" s="392" t="s">
        <v>183</v>
      </c>
      <c r="S1" s="359">
        <v>2017</v>
      </c>
      <c r="T1" s="359">
        <v>2018</v>
      </c>
      <c r="U1" s="359">
        <v>2019</v>
      </c>
      <c r="V1" s="98"/>
    </row>
    <row r="2" spans="1:22" ht="39.75" customHeight="1">
      <c r="A2" s="8"/>
      <c r="B2" s="203"/>
      <c r="C2" s="203"/>
      <c r="D2" s="203"/>
      <c r="E2" s="203"/>
      <c r="F2" s="203"/>
      <c r="G2" s="203"/>
      <c r="H2" s="203"/>
      <c r="I2" s="205"/>
      <c r="J2" s="27"/>
      <c r="L2" s="80" t="s">
        <v>85</v>
      </c>
      <c r="M2" s="309"/>
      <c r="N2" s="309"/>
      <c r="O2" s="239"/>
      <c r="R2" s="393"/>
      <c r="S2" s="360"/>
      <c r="T2" s="360"/>
      <c r="U2" s="360"/>
      <c r="V2" s="88"/>
    </row>
    <row r="3" spans="1:22" ht="39.75" customHeight="1">
      <c r="A3" s="8"/>
      <c r="B3" s="438" t="s">
        <v>274</v>
      </c>
      <c r="C3" s="438"/>
      <c r="D3" s="438"/>
      <c r="E3" s="438"/>
      <c r="F3" s="438"/>
      <c r="G3" s="438"/>
      <c r="H3" s="438"/>
      <c r="I3" s="8"/>
      <c r="J3" s="8"/>
      <c r="L3" s="104" t="s">
        <v>96</v>
      </c>
      <c r="M3" s="307">
        <v>990.51</v>
      </c>
      <c r="N3" s="307">
        <v>998.74</v>
      </c>
      <c r="O3" s="308">
        <v>995.86</v>
      </c>
      <c r="R3" s="200" t="s">
        <v>85</v>
      </c>
      <c r="S3" s="307">
        <v>990.51</v>
      </c>
      <c r="T3" s="308">
        <v>998.74</v>
      </c>
      <c r="U3" s="308">
        <v>995.86</v>
      </c>
      <c r="V3" s="209"/>
    </row>
    <row r="4" spans="1:22" ht="39.75" customHeight="1">
      <c r="A4" s="8"/>
      <c r="B4" s="439" t="s">
        <v>275</v>
      </c>
      <c r="C4" s="439"/>
      <c r="D4" s="439"/>
      <c r="E4" s="439"/>
      <c r="F4" s="439"/>
      <c r="G4" s="439"/>
      <c r="H4" s="439"/>
      <c r="I4" s="8"/>
      <c r="J4" s="8"/>
      <c r="L4" s="104" t="s">
        <v>95</v>
      </c>
      <c r="M4" s="307">
        <v>615.38</v>
      </c>
      <c r="N4" s="307">
        <v>627.85</v>
      </c>
      <c r="O4" s="308">
        <v>649.87</v>
      </c>
      <c r="R4" s="238" t="s">
        <v>96</v>
      </c>
      <c r="S4" s="307">
        <v>615.38</v>
      </c>
      <c r="T4" s="308">
        <v>627.85</v>
      </c>
      <c r="U4" s="308">
        <v>649.87</v>
      </c>
      <c r="V4" s="209"/>
    </row>
    <row r="5" spans="1:22" ht="39.75" customHeight="1">
      <c r="A5" s="8"/>
      <c r="B5" s="8"/>
      <c r="C5" s="8"/>
      <c r="D5" s="8"/>
      <c r="E5" s="8"/>
      <c r="F5" s="8"/>
      <c r="G5" s="8"/>
      <c r="H5" s="8"/>
      <c r="I5" s="8"/>
      <c r="J5" s="8"/>
      <c r="L5" s="116"/>
      <c r="M5" s="310">
        <v>475.99</v>
      </c>
      <c r="N5" s="307">
        <v>489.82</v>
      </c>
      <c r="O5" s="307">
        <v>506.98</v>
      </c>
      <c r="R5" s="238" t="s">
        <v>95</v>
      </c>
      <c r="S5" s="307">
        <v>475.99</v>
      </c>
      <c r="T5" s="308">
        <v>489.82</v>
      </c>
      <c r="U5" s="308">
        <v>506.98</v>
      </c>
      <c r="V5" s="209"/>
    </row>
    <row r="6" spans="1:15" ht="39.75" customHeight="1">
      <c r="A6" s="8"/>
      <c r="B6" s="8"/>
      <c r="C6" s="8"/>
      <c r="D6" s="8"/>
      <c r="E6" s="8"/>
      <c r="F6" s="8"/>
      <c r="G6" s="8"/>
      <c r="H6" s="8"/>
      <c r="I6" s="8"/>
      <c r="J6" s="8"/>
      <c r="L6" s="103"/>
      <c r="M6" s="100"/>
      <c r="N6" s="100"/>
      <c r="O6" s="100"/>
    </row>
    <row r="7" spans="1:15" ht="39.75" customHeight="1">
      <c r="A7" s="8"/>
      <c r="B7" s="8"/>
      <c r="C7" s="8"/>
      <c r="D7" s="56"/>
      <c r="E7" s="56"/>
      <c r="F7" s="8"/>
      <c r="G7" s="54"/>
      <c r="H7" s="8"/>
      <c r="I7" s="8"/>
      <c r="J7" s="8"/>
      <c r="L7" s="103"/>
      <c r="M7" s="100"/>
      <c r="N7" s="100"/>
      <c r="O7" s="100"/>
    </row>
    <row r="8" spans="1:10" ht="39.75" customHeight="1">
      <c r="A8" s="8"/>
      <c r="B8" s="8"/>
      <c r="C8" s="8"/>
      <c r="D8" s="8"/>
      <c r="E8" s="55"/>
      <c r="F8" s="53"/>
      <c r="G8" s="54"/>
      <c r="H8" s="8"/>
      <c r="I8" s="8"/>
      <c r="J8" s="8"/>
    </row>
    <row r="9" spans="1:16" ht="39.75" customHeight="1">
      <c r="A9" s="8"/>
      <c r="B9" s="8"/>
      <c r="C9" s="8"/>
      <c r="D9" s="8"/>
      <c r="E9" s="59"/>
      <c r="F9" s="59"/>
      <c r="G9" s="10"/>
      <c r="H9" s="60"/>
      <c r="I9" s="8"/>
      <c r="J9" s="8"/>
      <c r="P9" s="60"/>
    </row>
    <row r="10" spans="1:18" ht="39.75" customHeight="1">
      <c r="A10" s="8"/>
      <c r="B10" s="8"/>
      <c r="C10" s="8"/>
      <c r="D10" s="8"/>
      <c r="E10" s="59"/>
      <c r="F10" s="59"/>
      <c r="G10" s="8"/>
      <c r="H10" s="60"/>
      <c r="I10" s="8"/>
      <c r="J10" s="8"/>
      <c r="L10" s="123"/>
      <c r="M10" s="99"/>
      <c r="N10" s="123"/>
      <c r="O10" s="99"/>
      <c r="P10" s="123"/>
      <c r="Q10" s="87"/>
      <c r="R10" s="395"/>
    </row>
    <row r="11" spans="1:18" ht="39.75" customHeight="1">
      <c r="A11" s="8"/>
      <c r="B11" s="8"/>
      <c r="C11" s="8"/>
      <c r="D11" s="8"/>
      <c r="E11" s="59"/>
      <c r="F11" s="59"/>
      <c r="G11" s="8"/>
      <c r="H11" s="60"/>
      <c r="I11" s="8"/>
      <c r="J11" s="8"/>
      <c r="L11" s="123"/>
      <c r="M11" s="99"/>
      <c r="N11" s="123"/>
      <c r="O11" s="99"/>
      <c r="P11" s="123"/>
      <c r="Q11" s="87"/>
      <c r="R11" s="395"/>
    </row>
    <row r="12" spans="1:21" ht="39.75" customHeight="1">
      <c r="A12" s="8"/>
      <c r="B12" s="8"/>
      <c r="C12" s="8"/>
      <c r="D12" s="8"/>
      <c r="E12" s="59"/>
      <c r="F12" s="59"/>
      <c r="G12" s="8"/>
      <c r="H12" s="60"/>
      <c r="I12" s="8"/>
      <c r="J12" s="8"/>
      <c r="L12" s="123"/>
      <c r="M12" s="99"/>
      <c r="N12" s="123"/>
      <c r="O12" s="99"/>
      <c r="P12" s="123"/>
      <c r="Q12" s="87"/>
      <c r="R12" s="35"/>
      <c r="S12" s="121"/>
      <c r="T12" s="121"/>
      <c r="U12" s="111"/>
    </row>
    <row r="13" spans="1:21" ht="39.75" customHeight="1">
      <c r="A13" s="8"/>
      <c r="B13" s="8"/>
      <c r="C13" s="8"/>
      <c r="D13" s="8"/>
      <c r="E13" s="59"/>
      <c r="F13" s="59"/>
      <c r="G13" s="8"/>
      <c r="H13" s="60"/>
      <c r="I13" s="8"/>
      <c r="J13" s="8"/>
      <c r="L13" s="123"/>
      <c r="M13" s="99"/>
      <c r="N13" s="123"/>
      <c r="O13" s="99"/>
      <c r="P13" s="123"/>
      <c r="Q13" s="99"/>
      <c r="R13" s="123"/>
      <c r="S13" s="122"/>
      <c r="T13" s="122"/>
      <c r="U13" s="110"/>
    </row>
    <row r="14" spans="1:21" ht="39.75" customHeight="1">
      <c r="A14" s="8"/>
      <c r="B14" s="8"/>
      <c r="C14" s="8"/>
      <c r="D14" s="8"/>
      <c r="E14" s="59"/>
      <c r="F14" s="59"/>
      <c r="G14" s="8"/>
      <c r="H14" s="60"/>
      <c r="I14" s="8"/>
      <c r="J14" s="8"/>
      <c r="L14" s="123"/>
      <c r="M14" s="99"/>
      <c r="N14" s="123"/>
      <c r="O14" s="99"/>
      <c r="P14" s="123"/>
      <c r="Q14" s="99"/>
      <c r="R14" s="123"/>
      <c r="S14" s="110"/>
      <c r="T14" s="110"/>
      <c r="U14" s="109"/>
    </row>
    <row r="15" spans="1:21" ht="39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L15" s="123"/>
      <c r="M15" s="99"/>
      <c r="N15" s="123"/>
      <c r="O15" s="99"/>
      <c r="P15" s="123"/>
      <c r="Q15" s="99"/>
      <c r="R15" s="123"/>
      <c r="S15" s="118"/>
      <c r="T15" s="35"/>
      <c r="U15" s="374"/>
    </row>
    <row r="16" spans="1:21" ht="24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L16" s="57"/>
      <c r="M16" s="57"/>
      <c r="N16" s="57"/>
      <c r="O16" s="57"/>
      <c r="P16" s="57"/>
      <c r="Q16" s="99"/>
      <c r="R16" s="123"/>
      <c r="S16" s="118"/>
      <c r="T16" s="35"/>
      <c r="U16" s="374"/>
    </row>
    <row r="17" spans="1:21" ht="24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L17" s="135"/>
      <c r="M17" s="48"/>
      <c r="N17" s="123"/>
      <c r="O17" s="99"/>
      <c r="P17" s="123"/>
      <c r="Q17" s="99"/>
      <c r="R17" s="123"/>
      <c r="S17" s="118"/>
      <c r="T17" s="35"/>
      <c r="U17" s="120"/>
    </row>
    <row r="18" spans="1:21" ht="24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L18" s="135"/>
      <c r="M18" s="48"/>
      <c r="N18" s="123"/>
      <c r="O18" s="99"/>
      <c r="P18" s="123"/>
      <c r="Q18" s="99"/>
      <c r="R18" s="123"/>
      <c r="S18" s="94"/>
      <c r="T18" s="94"/>
      <c r="U18" s="119"/>
    </row>
    <row r="19" spans="1:21" ht="24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L19" s="134"/>
      <c r="M19" s="51"/>
      <c r="N19" s="57"/>
      <c r="O19" s="57"/>
      <c r="P19" s="57"/>
      <c r="Q19" s="57"/>
      <c r="R19" s="57"/>
      <c r="S19" s="94"/>
      <c r="T19" s="94"/>
      <c r="U19" s="119"/>
    </row>
    <row r="20" spans="1:21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L20" s="49"/>
      <c r="M20" s="48"/>
      <c r="N20" s="144"/>
      <c r="O20" s="94"/>
      <c r="P20" s="144"/>
      <c r="Q20" s="94"/>
      <c r="R20" s="144"/>
      <c r="S20" s="94"/>
      <c r="T20" s="94"/>
      <c r="U20" s="119"/>
    </row>
    <row r="21" spans="1:21" ht="15.75">
      <c r="A21" s="8"/>
      <c r="B21" s="8"/>
      <c r="C21" s="8"/>
      <c r="D21" s="8"/>
      <c r="E21" s="8"/>
      <c r="F21" s="8"/>
      <c r="G21" s="8"/>
      <c r="H21" s="8"/>
      <c r="I21" s="8"/>
      <c r="J21" s="8"/>
      <c r="L21" s="135"/>
      <c r="M21" s="48"/>
      <c r="N21" s="123"/>
      <c r="O21" s="99"/>
      <c r="P21" s="123"/>
      <c r="Q21" s="99"/>
      <c r="R21" s="123"/>
      <c r="S21" s="57"/>
      <c r="T21" s="94"/>
      <c r="U21" s="81"/>
    </row>
    <row r="22" spans="12:21" ht="15.75">
      <c r="L22" s="135"/>
      <c r="M22" s="48"/>
      <c r="N22" s="123"/>
      <c r="O22" s="99"/>
      <c r="P22" s="123"/>
      <c r="Q22" s="99"/>
      <c r="R22" s="123"/>
      <c r="S22" s="57"/>
      <c r="T22" s="94"/>
      <c r="U22" s="81"/>
    </row>
    <row r="23" spans="1:21" s="8" customFormat="1" ht="15.75">
      <c r="A23" s="7"/>
      <c r="B23" s="440"/>
      <c r="C23" s="440"/>
      <c r="D23" s="440"/>
      <c r="E23" s="440"/>
      <c r="F23" s="440"/>
      <c r="G23" s="440"/>
      <c r="H23" s="440"/>
      <c r="L23" s="135"/>
      <c r="M23" s="48"/>
      <c r="N23" s="123"/>
      <c r="O23" s="99"/>
      <c r="P23" s="123"/>
      <c r="Q23" s="99"/>
      <c r="R23" s="123"/>
      <c r="S23" s="57"/>
      <c r="T23" s="94"/>
      <c r="U23" s="81"/>
    </row>
    <row r="24" spans="1:21" s="8" customFormat="1" ht="15.75">
      <c r="A24" s="9"/>
      <c r="B24" s="437"/>
      <c r="C24" s="437"/>
      <c r="D24" s="437"/>
      <c r="E24" s="437"/>
      <c r="F24" s="437"/>
      <c r="G24" s="437"/>
      <c r="H24" s="437"/>
      <c r="L24" s="134"/>
      <c r="M24" s="51"/>
      <c r="N24" s="57"/>
      <c r="O24" s="57"/>
      <c r="P24" s="57"/>
      <c r="Q24" s="57"/>
      <c r="R24" s="57"/>
      <c r="S24" s="117"/>
      <c r="T24" s="94"/>
      <c r="U24" s="119"/>
    </row>
    <row r="25" spans="12:21" s="8" customFormat="1" ht="15.75" customHeight="1">
      <c r="L25" s="49"/>
      <c r="M25" s="48"/>
      <c r="N25" s="94"/>
      <c r="O25" s="94"/>
      <c r="P25" s="94"/>
      <c r="Q25" s="94"/>
      <c r="R25" s="94"/>
      <c r="S25" s="94"/>
      <c r="T25" s="94"/>
      <c r="U25" s="50"/>
    </row>
    <row r="26" spans="1:21" s="8" customFormat="1" ht="15.75" customHeight="1">
      <c r="A26" s="11"/>
      <c r="B26" s="12"/>
      <c r="C26" s="10"/>
      <c r="D26" s="10"/>
      <c r="E26" s="10"/>
      <c r="F26" s="10"/>
      <c r="G26" s="10"/>
      <c r="H26" s="10"/>
      <c r="I26" s="10"/>
      <c r="J26" s="10"/>
      <c r="L26" s="13"/>
      <c r="M26" s="10"/>
      <c r="N26" s="15"/>
      <c r="O26" s="15"/>
      <c r="P26" s="15"/>
      <c r="Q26" s="15"/>
      <c r="R26" s="15"/>
      <c r="S26" s="15"/>
      <c r="T26" s="15"/>
      <c r="U26" s="10"/>
    </row>
    <row r="27" spans="1:18" s="8" customFormat="1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8" customFormat="1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8" customFormat="1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8" customFormat="1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45"/>
      <c r="P30" s="10"/>
      <c r="Q30" s="10"/>
      <c r="R30" s="10"/>
    </row>
    <row r="31" spans="1:18" s="8" customFormat="1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45"/>
      <c r="P31" s="10"/>
      <c r="Q31" s="10"/>
      <c r="R31" s="10"/>
    </row>
    <row r="32" spans="1:18" s="8" customFormat="1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45"/>
      <c r="P32" s="10"/>
      <c r="Q32" s="10"/>
      <c r="R32" s="10"/>
    </row>
    <row r="33" spans="1:18" s="8" customFormat="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45"/>
      <c r="P33" s="10"/>
      <c r="Q33" s="10"/>
      <c r="R33" s="10"/>
    </row>
    <row r="34" spans="1:18" s="8" customFormat="1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45"/>
      <c r="P34" s="10"/>
      <c r="Q34" s="10"/>
      <c r="R34" s="10"/>
    </row>
    <row r="35" spans="1:18" s="8" customFormat="1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45"/>
      <c r="P35" s="10"/>
      <c r="Q35" s="10"/>
      <c r="R35" s="10"/>
    </row>
    <row r="36" spans="1:18" s="8" customFormat="1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45"/>
      <c r="P36" s="10"/>
      <c r="Q36" s="10"/>
      <c r="R36" s="10"/>
    </row>
    <row r="37" spans="1:18" s="8" customFormat="1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45"/>
      <c r="P37" s="10"/>
      <c r="Q37" s="10"/>
      <c r="R37" s="10"/>
    </row>
    <row r="38" spans="1:18" s="8" customFormat="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45"/>
      <c r="P38" s="10"/>
      <c r="Q38" s="10"/>
      <c r="R38" s="10"/>
    </row>
    <row r="39" spans="1:15" s="8" customFormat="1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O39" s="18"/>
    </row>
    <row r="40" spans="1:15" s="8" customFormat="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O40" s="18"/>
    </row>
    <row r="41" spans="1:15" s="8" customFormat="1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O41" s="18"/>
    </row>
    <row r="42" spans="1:12" s="8" customFormat="1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s="8" customFormat="1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s="8" customFormat="1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s="8" customFormat="1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8" customFormat="1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s="8" customFormat="1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s="8" customFormat="1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s="8" customFormat="1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s="8" customFormat="1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s="8" customFormat="1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8" customFormat="1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s="8" customFormat="1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8" customFormat="1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</sheetData>
  <sheetProtection/>
  <mergeCells count="10">
    <mergeCell ref="R1:R2"/>
    <mergeCell ref="S1:S2"/>
    <mergeCell ref="T1:T2"/>
    <mergeCell ref="U1:U2"/>
    <mergeCell ref="B24:H24"/>
    <mergeCell ref="R10:R11"/>
    <mergeCell ref="U15:U16"/>
    <mergeCell ref="B3:H3"/>
    <mergeCell ref="B4:H4"/>
    <mergeCell ref="B23:H23"/>
  </mergeCells>
  <printOptions horizontalCentered="1"/>
  <pageMargins left="0.1968503937007874" right="0.1968503937007874" top="0.5905511811023623" bottom="0.3937007874015748" header="0.1968503937007874" footer="0.1968503937007874"/>
  <pageSetup firstPageNumber="58" useFirstPageNumber="1" horizontalDpi="600" verticalDpi="600" orientation="portrait" paperSize="9" r:id="rId2"/>
  <headerFooter alignWithMargins="0">
    <oddHeader>&amp;L&amp;"Times New Roman,Normal"&amp;9Energie et Eau&amp;R&amp;"Times New Roman,Normal"&amp;9الطاقة و الماء</oddHeader>
    <oddFooter>&amp;C&amp;"Times New Roman,Normal"&amp;8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bouchra</dc:creator>
  <cp:keywords/>
  <dc:description/>
  <cp:lastModifiedBy>user</cp:lastModifiedBy>
  <cp:lastPrinted>2021-11-01T10:36:52Z</cp:lastPrinted>
  <dcterms:created xsi:type="dcterms:W3CDTF">2002-04-29T12:12:08Z</dcterms:created>
  <dcterms:modified xsi:type="dcterms:W3CDTF">2022-02-28T10:57:53Z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